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260" windowHeight="5685" tabRatio="889" activeTab="7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1-5" sheetId="7" r:id="rId7"/>
    <sheet name="Indicatori" sheetId="8" r:id="rId8"/>
  </sheets>
  <externalReferences>
    <externalReference r:id="rId11"/>
    <externalReference r:id="rId12"/>
    <externalReference r:id="rId13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6">'[3]Specific 3.4'!#REF!</definedName>
    <definedName name="Gigel" localSheetId="5">'[3]Specific 3.4'!#REF!</definedName>
    <definedName name="Gigel">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6">'FN An 1-5'!$B$2:$I$54</definedName>
    <definedName name="_xlnm.Print_Area" localSheetId="5">'FN An 2 I '!$B$2:$Q$54</definedName>
    <definedName name="_xlnm.Print_Area" localSheetId="7">'Indicatori'!$B$1:$I$21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6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6" hidden="1">'FN An 1-5'!$A$2:$L$55</definedName>
    <definedName name="Z_63BBC9A1_BC43_11D7_8BCA_000255C26D10_.wvu.PrintArea" localSheetId="5" hidden="1">'FN An 2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6" hidden="1">'FN An 1-5'!#REF!</definedName>
    <definedName name="Z_63BBC9A1_BC43_11D7_8BCA_000255C26D10_.wvu.Rows" localSheetId="5" hidden="1">'FN An 2 I '!#REF!</definedName>
    <definedName name="Z_CFCAA516_04A4_438F_9C9F_E85EB651FC1F_.wvu.Cols" localSheetId="4" hidden="1">'FN An 1 I'!#REF!,'FN An 1 I'!#REF!</definedName>
    <definedName name="Z_CFCAA516_04A4_438F_9C9F_E85EB651FC1F_.wvu.Cols" localSheetId="6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6" hidden="1">'FN An 1-5'!$A$2:$M$55</definedName>
    <definedName name="Z_CFCAA516_04A4_438F_9C9F_E85EB651FC1F_.wvu.PrintArea" localSheetId="5" hidden="1">'FN An 2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6" hidden="1">'FN An 1-5'!#REF!</definedName>
    <definedName name="Z_CFCAA516_04A4_438F_9C9F_E85EB651FC1F_.wvu.Rows" localSheetId="5" hidden="1">'FN An 2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<sst xmlns="http://schemas.openxmlformats.org/spreadsheetml/2006/main" count="530" uniqueCount="250">
  <si>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</si>
  <si>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</si>
  <si>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</si>
  <si>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</si>
  <si>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</si>
  <si>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</si>
  <si>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</si>
  <si>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</si>
  <si>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</si>
  <si>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</si>
  <si>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</si>
  <si>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</si>
  <si>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</si>
  <si>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</si>
  <si>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</si>
  <si>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</si>
  <si>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</si>
  <si>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</si>
  <si>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</si>
  <si>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</si>
  <si>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</si>
  <si>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</si>
  <si>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</si>
  <si>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</si>
  <si>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</si>
  <si>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</si>
  <si>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</si>
  <si>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</si>
  <si>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</si>
  <si>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</si>
  <si>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</si>
  <si>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</si>
  <si>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</si>
  <si>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</si>
  <si>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</si>
  <si>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</si>
  <si>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</si>
  <si>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</si>
  <si>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</si>
  <si>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</si>
  <si>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</si>
  <si>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</si>
  <si>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</si>
  <si>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</si>
  <si>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</si>
  <si>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</si>
  <si>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</si>
  <si>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</si>
  <si>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</si>
  <si>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</si>
  <si>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</si>
  <si>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</si>
  <si>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</si>
  <si>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</si>
  <si>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</si>
  <si>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</si>
  <si>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</si>
  <si>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</si>
  <si>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</si>
  <si>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</si>
  <si>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</si>
  <si>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</si>
  <si>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</si>
  <si>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</si>
  <si>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</si>
  <si>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</si>
  <si>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</si>
  <si>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</si>
  <si>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</si>
  <si>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</si>
  <si>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</si>
  <si>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</si>
  <si>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</si>
  <si>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</si>
  <si>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</si>
  <si>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</si>
  <si>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</si>
  <si>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</si>
  <si>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</si>
  <si>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</si>
  <si>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</si>
  <si>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</si>
  <si>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</si>
  <si>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</si>
  <si>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</si>
  <si>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</si>
  <si>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</si>
  <si>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</si>
  <si>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</si>
  <si>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</si>
  <si>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</si>
  <si>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</si>
  <si>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</si>
  <si>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</si>
  <si>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</si>
  <si>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</si>
  <si>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</si>
  <si>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</si>
  <si>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</si>
  <si>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</si>
  <si>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</si>
  <si>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</si>
  <si>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</si>
  <si>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</si>
  <si>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</si>
  <si>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</si>
  <si>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</si>
  <si>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</si>
  <si>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</si>
  <si>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</si>
  <si>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</si>
  <si>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</si>
  <si>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</si>
  <si>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</si>
  <si>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</si>
  <si>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</si>
  <si>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</si>
  <si>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</si>
  <si>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</si>
  <si>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</si>
  <si>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</si>
  <si>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</si>
  <si>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</si>
  <si>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</si>
  <si>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</si>
  <si>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</si>
  <si>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</si>
  <si>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</si>
  <si>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</si>
  <si>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</si>
  <si>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</si>
  <si>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</si>
  <si>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</si>
  <si>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</si>
  <si>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</si>
  <si>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</si>
  <si>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</si>
  <si>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</si>
  <si>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</si>
  <si>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</si>
  <si>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</si>
  <si>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</si>
  <si>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</si>
  <si>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</si>
  <si>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</si>
  <si>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</si>
  <si>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</si>
  <si>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</si>
  <si>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</si>
  <si>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</si>
  <si>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</si>
  <si>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</si>
  <si>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</si>
  <si>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</si>
  <si>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</si>
  <si>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</si>
  <si>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</si>
  <si>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</si>
  <si>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</si>
  <si>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</si>
  <si>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</si>
  <si>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</si>
  <si>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</si>
  <si>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</si>
  <si>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</si>
  <si>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</si>
  <si>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</si>
  <si>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</si>
  <si>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</si>
  <si>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</si>
  <si>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</si>
  <si>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</si>
  <si>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</si>
  <si>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</si>
  <si>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</si>
  <si>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</si>
  <si>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</si>
  <si>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</si>
  <si>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</si>
  <si>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</si>
  <si>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</si>
  <si>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</si>
  <si>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</si>
  <si>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</si>
  <si>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</si>
  <si>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</si>
  <si>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</si>
  <si>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</si>
  <si>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</si>
  <si>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</si>
  <si>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</si>
  <si>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</si>
  <si>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</si>
  <si>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</si>
  <si>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</si>
  <si>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</si>
  <si>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 xml:space="preserve">                        MINISTERUL AGRICULTURII SI DEZVOLTARII RURALE                                                                       AGENTIA DE PLATI PENTRU DEZVOLTARE RURALA SI PESCUIT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</si>
  <si>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</si>
  <si>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</si>
  <si>
    <t>Anul 2 al implementarii</t>
  </si>
  <si>
    <t>BILANT SINTETIC PREVIZIONAT - RON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</si>
  <si>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</si>
  <si>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</si>
  <si>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</si>
  <si>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</si>
  <si>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</si>
  <si>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</si>
  <si>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</si>
  <si>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</si>
  <si>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</si>
  <si>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</si>
  <si>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</si>
  <si>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</si>
  <si>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</si>
  <si>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</si>
  <si>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</si>
  <si>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</si>
  <si>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</si>
  <si>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</si>
  <si>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</si>
  <si>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</si>
  <si>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</si>
  <si>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</si>
  <si>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</si>
  <si>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</si>
  <si>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</si>
  <si>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</si>
  <si>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</si>
  <si>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</si>
  <si>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</si>
  <si>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</si>
  <si>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</si>
  <si>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</si>
  <si>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</si>
  <si>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</si>
  <si>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</si>
  <si>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</si>
  <si>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</si>
  <si>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</si>
  <si>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</si>
  <si>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</si>
  <si>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</si>
  <si>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</si>
  <si>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</si>
  <si>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</si>
  <si>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Anexa B9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</si>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</sst>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90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8080"/>
      <name val="Arial"/>
      <family val="2"/>
    </font>
    <font>
      <b/>
      <sz val="12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0" applyNumberFormat="0" applyBorder="0" applyAlignment="0" applyProtection="0"/>
    <xf numFmtId="0" fontId="75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76" fillId="31" borderId="5" applyNumberFormat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71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30" borderId="4">
      <alignment horizontal="right" vertical="center"/>
      <protection/>
    </xf>
    <xf numFmtId="0" fontId="83" fillId="33" borderId="0" applyNumberFormat="0" applyBorder="0" applyAlignment="0" applyProtection="0"/>
    <xf numFmtId="0" fontId="0" fillId="2" borderId="1">
      <alignment horizontal="center"/>
      <protection/>
    </xf>
    <xf numFmtId="0" fontId="14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84" fillId="28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9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3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30" borderId="15" xfId="0" applyFont="1" applyFill="1" applyBorder="1" applyAlignment="1" applyProtection="1">
      <alignment horizontal="center"/>
      <protection/>
    </xf>
    <xf numFmtId="0" fontId="23" fillId="30" borderId="15" xfId="0" applyFont="1" applyFill="1" applyBorder="1" applyAlignment="1" applyProtection="1">
      <alignment horizontal="center" vertical="center" wrapText="1"/>
      <protection/>
    </xf>
    <xf numFmtId="0" fontId="23" fillId="30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30" borderId="9" xfId="0" applyFont="1" applyFill="1" applyBorder="1" applyAlignment="1" applyProtection="1" quotePrefix="1">
      <alignment horizontal="left"/>
      <protection/>
    </xf>
    <xf numFmtId="0" fontId="6" fillId="30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6" fillId="30" borderId="9" xfId="0" applyFont="1" applyFill="1" applyBorder="1" applyAlignment="1" applyProtection="1">
      <alignment horizontal="center" vertical="center" wrapText="1"/>
      <protection/>
    </xf>
    <xf numFmtId="0" fontId="6" fillId="30" borderId="9" xfId="0" applyFont="1" applyFill="1" applyBorder="1" applyAlignment="1" applyProtection="1">
      <alignment horizontal="center" vertical="center"/>
      <protection/>
    </xf>
    <xf numFmtId="0" fontId="25" fillId="30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9" borderId="16" xfId="0" applyFont="1" applyFill="1" applyBorder="1" applyAlignment="1" applyProtection="1">
      <alignment vertical="center" wrapText="1"/>
      <protection/>
    </xf>
    <xf numFmtId="0" fontId="6" fillId="29" borderId="17" xfId="0" applyFont="1" applyFill="1" applyBorder="1" applyAlignment="1" applyProtection="1">
      <alignment horizontal="center" vertical="center" wrapText="1"/>
      <protection/>
    </xf>
    <xf numFmtId="0" fontId="24" fillId="30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9" borderId="15" xfId="0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 applyProtection="1">
      <alignment vertical="center"/>
      <protection/>
    </xf>
    <xf numFmtId="3" fontId="8" fillId="29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vertical="center"/>
      <protection/>
    </xf>
    <xf numFmtId="3" fontId="1" fillId="35" borderId="21" xfId="0" applyNumberFormat="1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wrapText="1"/>
      <protection/>
    </xf>
    <xf numFmtId="0" fontId="1" fillId="35" borderId="21" xfId="0" applyFont="1" applyFill="1" applyBorder="1" applyAlignment="1" applyProtection="1">
      <alignment wrapText="1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0" fillId="35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5" borderId="23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 applyProtection="1">
      <alignment horizontal="center"/>
      <protection/>
    </xf>
    <xf numFmtId="3" fontId="8" fillId="30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30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9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9" borderId="30" xfId="0" applyFont="1" applyFill="1" applyBorder="1" applyAlignment="1" applyProtection="1">
      <alignment horizontal="center"/>
      <protection/>
    </xf>
    <xf numFmtId="0" fontId="26" fillId="30" borderId="32" xfId="0" applyFont="1" applyFill="1" applyBorder="1" applyAlignment="1" applyProtection="1">
      <alignment horizontal="center"/>
      <protection/>
    </xf>
    <xf numFmtId="0" fontId="23" fillId="30" borderId="32" xfId="0" applyFont="1" applyFill="1" applyBorder="1" applyAlignment="1" applyProtection="1">
      <alignment horizontal="center"/>
      <protection/>
    </xf>
    <xf numFmtId="0" fontId="23" fillId="29" borderId="33" xfId="0" applyFont="1" applyFill="1" applyBorder="1" applyAlignment="1" applyProtection="1">
      <alignment horizontal="center"/>
      <protection/>
    </xf>
    <xf numFmtId="0" fontId="35" fillId="29" borderId="34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/>
      <protection/>
    </xf>
    <xf numFmtId="0" fontId="36" fillId="30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30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30" borderId="16" xfId="0" applyFont="1" applyFill="1" applyBorder="1" applyAlignment="1" applyProtection="1">
      <alignment horizontal="left" vertical="center" wrapText="1"/>
      <protection/>
    </xf>
    <xf numFmtId="0" fontId="47" fillId="30" borderId="9" xfId="0" applyFont="1" applyFill="1" applyBorder="1" applyAlignment="1" applyProtection="1">
      <alignment horizontal="center"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48" fillId="30" borderId="9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30" borderId="9" xfId="0" applyNumberFormat="1" applyFont="1" applyFill="1" applyBorder="1" applyAlignment="1" applyProtection="1">
      <alignment horizontal="right" vertical="center" wrapText="1"/>
      <protection/>
    </xf>
    <xf numFmtId="0" fontId="36" fillId="30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30" borderId="38" xfId="0" applyNumberFormat="1" applyFont="1" applyFill="1" applyBorder="1" applyAlignment="1" applyProtection="1">
      <alignment horizontal="right" vertical="center"/>
      <protection/>
    </xf>
    <xf numFmtId="0" fontId="48" fillId="30" borderId="36" xfId="0" applyFont="1" applyFill="1" applyBorder="1" applyAlignment="1" applyProtection="1">
      <alignment horizontal="center" vertical="center" wrapText="1"/>
      <protection/>
    </xf>
    <xf numFmtId="0" fontId="36" fillId="30" borderId="9" xfId="0" applyFont="1" applyFill="1" applyBorder="1" applyAlignment="1" applyProtection="1">
      <alignment horizontal="left" vertical="center" wrapText="1"/>
      <protection/>
    </xf>
    <xf numFmtId="0" fontId="36" fillId="30" borderId="9" xfId="0" applyFont="1" applyFill="1" applyBorder="1" applyAlignment="1" applyProtection="1">
      <alignment vertical="center" wrapText="1"/>
      <protection/>
    </xf>
    <xf numFmtId="0" fontId="44" fillId="29" borderId="15" xfId="0" applyFont="1" applyFill="1" applyBorder="1" applyAlignment="1" applyProtection="1">
      <alignment horizontal="center" vertical="center" wrapText="1"/>
      <protection/>
    </xf>
    <xf numFmtId="0" fontId="44" fillId="29" borderId="9" xfId="0" applyFont="1" applyFill="1" applyBorder="1" applyAlignment="1" applyProtection="1" quotePrefix="1">
      <alignment horizontal="left" vertical="center" wrapText="1"/>
      <protection/>
    </xf>
    <xf numFmtId="0" fontId="36" fillId="30" borderId="16" xfId="0" applyFont="1" applyFill="1" applyBorder="1" applyAlignment="1" applyProtection="1" quotePrefix="1">
      <alignment horizontal="left" vertical="center" wrapText="1"/>
      <protection/>
    </xf>
    <xf numFmtId="0" fontId="44" fillId="29" borderId="9" xfId="0" applyFont="1" applyFill="1" applyBorder="1" applyAlignment="1" applyProtection="1">
      <alignment horizontal="left" vertical="center" wrapText="1"/>
      <protection/>
    </xf>
    <xf numFmtId="0" fontId="44" fillId="29" borderId="39" xfId="0" applyFont="1" applyFill="1" applyBorder="1" applyAlignment="1" applyProtection="1">
      <alignment horizontal="center" vertical="center" wrapText="1"/>
      <protection/>
    </xf>
    <xf numFmtId="0" fontId="44" fillId="29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30" borderId="19" xfId="0" applyNumberFormat="1" applyFont="1" applyFill="1" applyBorder="1" applyAlignment="1" applyProtection="1">
      <alignment horizontal="right" vertical="center"/>
      <protection/>
    </xf>
    <xf numFmtId="3" fontId="48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30" borderId="40" xfId="0" applyFont="1" applyFill="1" applyBorder="1" applyAlignment="1" applyProtection="1">
      <alignment horizontal="left" vertical="center" wrapText="1"/>
      <protection/>
    </xf>
    <xf numFmtId="0" fontId="5" fillId="30" borderId="40" xfId="0" applyFont="1" applyFill="1" applyBorder="1" applyAlignment="1" applyProtection="1">
      <alignment horizontal="center" vertical="center" wrapText="1"/>
      <protection/>
    </xf>
    <xf numFmtId="3" fontId="48" fillId="30" borderId="40" xfId="0" applyNumberFormat="1" applyFont="1" applyFill="1" applyBorder="1" applyAlignment="1" applyProtection="1">
      <alignment horizontal="right" vertical="center" wrapText="1"/>
      <protection/>
    </xf>
    <xf numFmtId="3" fontId="48" fillId="30" borderId="41" xfId="0" applyNumberFormat="1" applyFont="1" applyFill="1" applyBorder="1" applyAlignment="1" applyProtection="1">
      <alignment horizontal="right" vertical="center" wrapText="1"/>
      <protection/>
    </xf>
    <xf numFmtId="0" fontId="44" fillId="29" borderId="42" xfId="0" applyFont="1" applyFill="1" applyBorder="1" applyAlignment="1" applyProtection="1">
      <alignment horizontal="left"/>
      <protection/>
    </xf>
    <xf numFmtId="0" fontId="9" fillId="29" borderId="43" xfId="0" applyFont="1" applyFill="1" applyBorder="1" applyAlignment="1" applyProtection="1">
      <alignment horizontal="center" vertical="center"/>
      <protection/>
    </xf>
    <xf numFmtId="0" fontId="9" fillId="29" borderId="44" xfId="0" applyFont="1" applyFill="1" applyBorder="1" applyAlignment="1" applyProtection="1">
      <alignment horizontal="center" vertical="center"/>
      <protection/>
    </xf>
    <xf numFmtId="0" fontId="36" fillId="30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30" borderId="9" xfId="0" applyFont="1" applyFill="1" applyBorder="1" applyAlignment="1" applyProtection="1">
      <alignment horizontal="left"/>
      <protection/>
    </xf>
    <xf numFmtId="3" fontId="48" fillId="30" borderId="45" xfId="0" applyNumberFormat="1" applyFont="1" applyFill="1" applyBorder="1" applyAlignment="1" applyProtection="1">
      <alignment horizontal="right"/>
      <protection/>
    </xf>
    <xf numFmtId="3" fontId="48" fillId="30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30" borderId="47" xfId="0" applyNumberFormat="1" applyFont="1" applyFill="1" applyBorder="1" applyAlignment="1" applyProtection="1">
      <alignment horizontal="right"/>
      <protection/>
    </xf>
    <xf numFmtId="0" fontId="48" fillId="30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9" borderId="50" xfId="0" applyFont="1" applyFill="1" applyBorder="1" applyAlignment="1" applyProtection="1">
      <alignment horizontal="left"/>
      <protection/>
    </xf>
    <xf numFmtId="3" fontId="44" fillId="29" borderId="51" xfId="0" applyNumberFormat="1" applyFont="1" applyFill="1" applyBorder="1" applyAlignment="1" applyProtection="1">
      <alignment horizontal="right"/>
      <protection/>
    </xf>
    <xf numFmtId="3" fontId="44" fillId="29" borderId="52" xfId="0" applyNumberFormat="1" applyFont="1" applyFill="1" applyBorder="1" applyAlignment="1" applyProtection="1">
      <alignment horizontal="right"/>
      <protection/>
    </xf>
    <xf numFmtId="0" fontId="48" fillId="30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30" borderId="48" xfId="0" applyNumberFormat="1" applyFont="1" applyFill="1" applyBorder="1" applyAlignment="1" applyProtection="1">
      <alignment horizontal="right"/>
      <protection/>
    </xf>
    <xf numFmtId="3" fontId="54" fillId="30" borderId="55" xfId="0" applyNumberFormat="1" applyFont="1" applyFill="1" applyBorder="1" applyAlignment="1" applyProtection="1">
      <alignment horizontal="right"/>
      <protection/>
    </xf>
    <xf numFmtId="0" fontId="44" fillId="29" borderId="56" xfId="0" applyFont="1" applyFill="1" applyBorder="1" applyAlignment="1" applyProtection="1">
      <alignment horizontal="left"/>
      <protection/>
    </xf>
    <xf numFmtId="3" fontId="44" fillId="29" borderId="57" xfId="0" applyNumberFormat="1" applyFont="1" applyFill="1" applyBorder="1" applyAlignment="1" applyProtection="1">
      <alignment horizontal="right"/>
      <protection/>
    </xf>
    <xf numFmtId="3" fontId="44" fillId="29" borderId="58" xfId="0" applyNumberFormat="1" applyFont="1" applyFill="1" applyBorder="1" applyAlignment="1" applyProtection="1">
      <alignment horizontal="right"/>
      <protection/>
    </xf>
    <xf numFmtId="0" fontId="5" fillId="30" borderId="15" xfId="0" applyFont="1" applyFill="1" applyBorder="1" applyAlignment="1" applyProtection="1">
      <alignment vertical="center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29" borderId="17" xfId="0" applyFont="1" applyFill="1" applyBorder="1" applyAlignment="1" applyProtection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 vertical="center"/>
      <protection/>
    </xf>
    <xf numFmtId="3" fontId="5" fillId="30" borderId="19" xfId="0" applyNumberFormat="1" applyFont="1" applyFill="1" applyBorder="1" applyAlignment="1" applyProtection="1">
      <alignment horizontal="right" vertical="center"/>
      <protection/>
    </xf>
    <xf numFmtId="0" fontId="47" fillId="30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 quotePrefix="1">
      <alignment vertical="center" wrapText="1"/>
      <protection/>
    </xf>
    <xf numFmtId="0" fontId="47" fillId="29" borderId="17" xfId="0" applyFont="1" applyFill="1" applyBorder="1" applyAlignment="1" applyProtection="1" quotePrefix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/>
      <protection/>
    </xf>
    <xf numFmtId="3" fontId="5" fillId="30" borderId="19" xfId="0" applyNumberFormat="1" applyFont="1" applyFill="1" applyBorder="1" applyAlignment="1" applyProtection="1">
      <alignment horizontal="right"/>
      <protection/>
    </xf>
    <xf numFmtId="0" fontId="47" fillId="30" borderId="15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wrapText="1"/>
      <protection/>
    </xf>
    <xf numFmtId="0" fontId="47" fillId="29" borderId="17" xfId="0" applyFont="1" applyFill="1" applyBorder="1" applyAlignment="1" applyProtection="1">
      <alignment wrapText="1"/>
      <protection/>
    </xf>
    <xf numFmtId="3" fontId="47" fillId="30" borderId="9" xfId="0" applyNumberFormat="1" applyFont="1" applyFill="1" applyBorder="1" applyAlignment="1" applyProtection="1">
      <alignment horizontal="right" wrapText="1"/>
      <protection/>
    </xf>
    <xf numFmtId="3" fontId="47" fillId="30" borderId="19" xfId="0" applyNumberFormat="1" applyFont="1" applyFill="1" applyBorder="1" applyAlignment="1" applyProtection="1">
      <alignment horizontal="right" wrapText="1"/>
      <protection/>
    </xf>
    <xf numFmtId="0" fontId="47" fillId="30" borderId="9" xfId="0" applyFont="1" applyFill="1" applyBorder="1" applyAlignment="1" applyProtection="1" quotePrefix="1">
      <alignment wrapText="1"/>
      <protection/>
    </xf>
    <xf numFmtId="3" fontId="47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0" fontId="9" fillId="29" borderId="9" xfId="0" applyFont="1" applyFill="1" applyBorder="1" applyAlignment="1" applyProtection="1">
      <alignment wrapText="1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0" fontId="5" fillId="30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30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3" fontId="52" fillId="30" borderId="9" xfId="0" applyNumberFormat="1" applyFont="1" applyFill="1" applyBorder="1" applyAlignment="1" applyProtection="1">
      <alignment horizontal="right"/>
      <protection/>
    </xf>
    <xf numFmtId="3" fontId="52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59" xfId="0" applyNumberFormat="1" applyFont="1" applyFill="1" applyBorder="1" applyAlignment="1" applyProtection="1">
      <alignment horizontal="right"/>
      <protection/>
    </xf>
    <xf numFmtId="0" fontId="9" fillId="29" borderId="39" xfId="0" applyFont="1" applyFill="1" applyBorder="1" applyAlignment="1" applyProtection="1">
      <alignment vertical="center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3" fontId="9" fillId="29" borderId="60" xfId="0" applyNumberFormat="1" applyFont="1" applyFill="1" applyBorder="1" applyAlignment="1" applyProtection="1">
      <alignment horizontal="right"/>
      <protection/>
    </xf>
    <xf numFmtId="3" fontId="9" fillId="29" borderId="16" xfId="0" applyNumberFormat="1" applyFont="1" applyFill="1" applyBorder="1" applyAlignment="1" applyProtection="1">
      <alignment horizontal="right"/>
      <protection/>
    </xf>
    <xf numFmtId="3" fontId="53" fillId="30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wrapText="1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0" fontId="38" fillId="30" borderId="4" xfId="63" applyNumberFormat="1" applyFont="1" applyFill="1" applyBorder="1" applyAlignment="1">
      <alignment horizontal="center" vertical="center" wrapText="1"/>
      <protection/>
    </xf>
    <xf numFmtId="0" fontId="38" fillId="30" borderId="61" xfId="63" applyNumberFormat="1" applyFont="1" applyFill="1" applyBorder="1" applyAlignment="1">
      <alignment horizontal="center" vertical="center" wrapText="1"/>
      <protection/>
    </xf>
    <xf numFmtId="0" fontId="38" fillId="30" borderId="4" xfId="63" applyFont="1" applyFill="1" applyBorder="1" applyAlignment="1">
      <alignment horizontal="center" vertical="center"/>
      <protection/>
    </xf>
    <xf numFmtId="0" fontId="43" fillId="30" borderId="62" xfId="63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vertical="center" wrapText="1"/>
      <protection/>
    </xf>
    <xf numFmtId="3" fontId="38" fillId="30" borderId="4" xfId="63" applyNumberFormat="1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horizontal="justify" vertical="center" wrapText="1"/>
      <protection/>
    </xf>
    <xf numFmtId="185" fontId="38" fillId="30" borderId="14" xfId="63" applyNumberFormat="1" applyFont="1" applyFill="1" applyBorder="1" applyAlignment="1">
      <alignment horizontal="center" vertical="center"/>
      <protection/>
    </xf>
    <xf numFmtId="3" fontId="38" fillId="30" borderId="4" xfId="63" applyNumberFormat="1" applyFont="1" applyFill="1" applyBorder="1" applyAlignment="1" applyProtection="1">
      <alignment vertical="center"/>
      <protection/>
    </xf>
    <xf numFmtId="3" fontId="38" fillId="30" borderId="61" xfId="63" applyNumberFormat="1" applyFont="1" applyFill="1" applyBorder="1" applyAlignment="1" applyProtection="1">
      <alignment vertical="center"/>
      <protection/>
    </xf>
    <xf numFmtId="10" fontId="38" fillId="30" borderId="4" xfId="63" applyNumberFormat="1" applyFont="1" applyFill="1" applyBorder="1" applyAlignment="1" applyProtection="1">
      <alignment horizontal="center" vertical="center"/>
      <protection/>
    </xf>
    <xf numFmtId="10" fontId="38" fillId="30" borderId="61" xfId="63" applyNumberFormat="1" applyFont="1" applyFill="1" applyBorder="1" applyAlignment="1" applyProtection="1">
      <alignment horizontal="center" vertical="center"/>
      <protection/>
    </xf>
    <xf numFmtId="10" fontId="38" fillId="30" borderId="4" xfId="67" applyNumberFormat="1" applyFont="1" applyFill="1" applyBorder="1" applyAlignment="1" applyProtection="1">
      <alignment horizontal="center" vertical="center"/>
      <protection/>
    </xf>
    <xf numFmtId="10" fontId="38" fillId="30" borderId="61" xfId="67" applyNumberFormat="1" applyFont="1" applyFill="1" applyBorder="1" applyAlignment="1" applyProtection="1">
      <alignment horizontal="center" vertical="center"/>
      <protection/>
    </xf>
    <xf numFmtId="0" fontId="38" fillId="30" borderId="4" xfId="63" applyFont="1" applyFill="1" applyBorder="1" applyAlignment="1">
      <alignment horizontal="left" vertical="center" wrapText="1"/>
      <protection/>
    </xf>
    <xf numFmtId="206" fontId="38" fillId="30" borderId="14" xfId="63" applyNumberFormat="1" applyFont="1" applyFill="1" applyBorder="1" applyAlignment="1" applyProtection="1">
      <alignment horizontal="center" vertical="center"/>
      <protection/>
    </xf>
    <xf numFmtId="206" fontId="38" fillId="30" borderId="61" xfId="63" applyNumberFormat="1" applyFont="1" applyFill="1" applyBorder="1" applyAlignment="1" applyProtection="1">
      <alignment horizontal="center" vertical="center"/>
      <protection/>
    </xf>
    <xf numFmtId="10" fontId="38" fillId="30" borderId="14" xfId="63" applyNumberFormat="1" applyFont="1" applyFill="1" applyBorder="1" applyAlignment="1" applyProtection="1">
      <alignment horizontal="center" vertical="center"/>
      <protection/>
    </xf>
    <xf numFmtId="0" fontId="38" fillId="30" borderId="14" xfId="63" applyNumberFormat="1" applyFont="1" applyFill="1" applyBorder="1" applyAlignment="1">
      <alignment horizontal="center" vertical="center"/>
      <protection/>
    </xf>
    <xf numFmtId="0" fontId="38" fillId="30" borderId="63" xfId="63" applyFont="1" applyFill="1" applyBorder="1" applyAlignment="1">
      <alignment horizontal="left" vertical="center" wrapText="1"/>
      <protection/>
    </xf>
    <xf numFmtId="0" fontId="38" fillId="30" borderId="64" xfId="63" applyNumberFormat="1" applyFont="1" applyFill="1" applyBorder="1" applyAlignment="1">
      <alignment horizontal="center" vertical="center"/>
      <protection/>
    </xf>
    <xf numFmtId="3" fontId="43" fillId="30" borderId="64" xfId="63" applyNumberFormat="1" applyFont="1" applyFill="1" applyBorder="1" applyAlignment="1" applyProtection="1">
      <alignment vertical="center"/>
      <protection/>
    </xf>
    <xf numFmtId="3" fontId="43" fillId="30" borderId="65" xfId="63" applyNumberFormat="1" applyFont="1" applyFill="1" applyBorder="1" applyAlignment="1" applyProtection="1">
      <alignment vertical="center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38" fillId="30" borderId="62" xfId="63" applyFont="1" applyFill="1" applyBorder="1" applyAlignment="1">
      <alignment horizontal="center" vertical="center"/>
      <protection/>
    </xf>
    <xf numFmtId="0" fontId="23" fillId="30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9" borderId="66" xfId="0" applyFont="1" applyFill="1" applyBorder="1" applyAlignment="1" applyProtection="1">
      <alignment horizontal="center" vertical="center" wrapText="1"/>
      <protection/>
    </xf>
    <xf numFmtId="3" fontId="46" fillId="2" borderId="67" xfId="0" applyNumberFormat="1" applyFont="1" applyFill="1" applyBorder="1" applyAlignment="1" applyProtection="1">
      <alignment horizontal="right" vertical="center"/>
      <protection locked="0"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4" fillId="29" borderId="9" xfId="0" applyNumberFormat="1" applyFont="1" applyFill="1" applyBorder="1" applyAlignment="1" applyProtection="1">
      <alignment horizontal="right" vertical="center" wrapText="1"/>
      <protection/>
    </xf>
    <xf numFmtId="0" fontId="23" fillId="30" borderId="69" xfId="0" applyFont="1" applyFill="1" applyBorder="1" applyAlignment="1" applyProtection="1">
      <alignment horizontal="center" vertical="center" wrapText="1"/>
      <protection/>
    </xf>
    <xf numFmtId="0" fontId="6" fillId="30" borderId="16" xfId="0" applyFont="1" applyFill="1" applyBorder="1" applyAlignment="1" applyProtection="1">
      <alignment horizontal="center" vertical="center" wrapText="1"/>
      <protection/>
    </xf>
    <xf numFmtId="0" fontId="25" fillId="30" borderId="16" xfId="0" applyFont="1" applyFill="1" applyBorder="1" applyAlignment="1" applyProtection="1">
      <alignment horizontal="center" vertical="center" wrapText="1"/>
      <protection/>
    </xf>
    <xf numFmtId="0" fontId="36" fillId="30" borderId="69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30" borderId="16" xfId="0" applyNumberFormat="1" applyFont="1" applyFill="1" applyBorder="1" applyAlignment="1" applyProtection="1">
      <alignment horizontal="right" vertical="center"/>
      <protection/>
    </xf>
    <xf numFmtId="3" fontId="47" fillId="2" borderId="70" xfId="0" applyNumberFormat="1" applyFont="1" applyFill="1" applyBorder="1" applyAlignment="1" applyProtection="1">
      <alignment horizontal="right" vertical="center"/>
      <protection locked="0"/>
    </xf>
    <xf numFmtId="0" fontId="36" fillId="30" borderId="71" xfId="0" applyFont="1" applyFill="1" applyBorder="1" applyAlignment="1" applyProtection="1">
      <alignment horizontal="center" vertical="center" wrapText="1"/>
      <protection/>
    </xf>
    <xf numFmtId="0" fontId="36" fillId="30" borderId="17" xfId="0" applyFont="1" applyFill="1" applyBorder="1" applyAlignment="1" applyProtection="1">
      <alignment horizontal="left" vertical="center" wrapText="1"/>
      <protection/>
    </xf>
    <xf numFmtId="4" fontId="47" fillId="30" borderId="43" xfId="0" applyNumberFormat="1" applyFont="1" applyFill="1" applyBorder="1" applyAlignment="1" applyProtection="1">
      <alignment horizontal="right" vertical="center" wrapText="1"/>
      <protection/>
    </xf>
    <xf numFmtId="0" fontId="47" fillId="30" borderId="43" xfId="0" applyFont="1" applyFill="1" applyBorder="1" applyAlignment="1" applyProtection="1">
      <alignment horizontal="center" vertical="center" wrapText="1"/>
      <protection/>
    </xf>
    <xf numFmtId="3" fontId="47" fillId="30" borderId="43" xfId="0" applyNumberFormat="1" applyFont="1" applyFill="1" applyBorder="1" applyAlignment="1" applyProtection="1">
      <alignment horizontal="right" vertical="center"/>
      <protection/>
    </xf>
    <xf numFmtId="3" fontId="47" fillId="30" borderId="72" xfId="0" applyNumberFormat="1" applyFont="1" applyFill="1" applyBorder="1" applyAlignment="1" applyProtection="1">
      <alignment horizontal="right" vertical="center"/>
      <protection/>
    </xf>
    <xf numFmtId="4" fontId="47" fillId="30" borderId="16" xfId="0" applyNumberFormat="1" applyFont="1" applyFill="1" applyBorder="1" applyAlignment="1" applyProtection="1">
      <alignment horizontal="right" vertical="center" wrapText="1"/>
      <protection/>
    </xf>
    <xf numFmtId="0" fontId="47" fillId="30" borderId="16" xfId="0" applyFont="1" applyFill="1" applyBorder="1" applyAlignment="1" applyProtection="1">
      <alignment horizontal="center" vertical="center" wrapText="1"/>
      <protection/>
    </xf>
    <xf numFmtId="0" fontId="48" fillId="30" borderId="71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2" xfId="0" applyNumberFormat="1" applyFont="1" applyFill="1" applyBorder="1" applyAlignment="1" applyProtection="1">
      <alignment horizontal="right" vertical="center"/>
      <protection locked="0"/>
    </xf>
    <xf numFmtId="0" fontId="48" fillId="30" borderId="73" xfId="0" applyFont="1" applyFill="1" applyBorder="1" applyAlignment="1" applyProtection="1">
      <alignment horizontal="center" vertical="center" wrapText="1"/>
      <protection/>
    </xf>
    <xf numFmtId="0" fontId="48" fillId="30" borderId="17" xfId="0" applyFont="1" applyFill="1" applyBorder="1" applyAlignment="1" applyProtection="1">
      <alignment horizontal="left" vertical="center" wrapText="1"/>
      <protection/>
    </xf>
    <xf numFmtId="0" fontId="48" fillId="30" borderId="17" xfId="0" applyFont="1" applyFill="1" applyBorder="1" applyAlignment="1" applyProtection="1">
      <alignment horizontal="right" vertical="center" wrapText="1"/>
      <protection/>
    </xf>
    <xf numFmtId="0" fontId="47" fillId="30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30" borderId="17" xfId="0" applyNumberFormat="1" applyFont="1" applyFill="1" applyBorder="1" applyAlignment="1" applyProtection="1">
      <alignment horizontal="right" vertical="center"/>
      <protection/>
    </xf>
    <xf numFmtId="3" fontId="47" fillId="2" borderId="74" xfId="0" applyNumberFormat="1" applyFont="1" applyFill="1" applyBorder="1" applyAlignment="1" applyProtection="1">
      <alignment horizontal="right" vertical="center"/>
      <protection locked="0"/>
    </xf>
    <xf numFmtId="0" fontId="0" fillId="30" borderId="75" xfId="0" applyFont="1" applyFill="1" applyBorder="1" applyAlignment="1" applyProtection="1">
      <alignment horizontal="center"/>
      <protection/>
    </xf>
    <xf numFmtId="0" fontId="6" fillId="30" borderId="76" xfId="0" applyFont="1" applyFill="1" applyBorder="1" applyAlignment="1" applyProtection="1" quotePrefix="1">
      <alignment horizontal="center"/>
      <protection/>
    </xf>
    <xf numFmtId="0" fontId="6" fillId="30" borderId="76" xfId="0" applyFont="1" applyFill="1" applyBorder="1" applyAlignment="1" applyProtection="1" quotePrefix="1">
      <alignment horizontal="right"/>
      <protection/>
    </xf>
    <xf numFmtId="3" fontId="8" fillId="30" borderId="76" xfId="0" applyNumberFormat="1" applyFont="1" applyFill="1" applyBorder="1" applyAlignment="1" applyProtection="1">
      <alignment horizontal="center"/>
      <protection/>
    </xf>
    <xf numFmtId="3" fontId="9" fillId="29" borderId="40" xfId="0" applyNumberFormat="1" applyFont="1" applyFill="1" applyBorder="1" applyAlignment="1" applyProtection="1">
      <alignment horizontal="center"/>
      <protection/>
    </xf>
    <xf numFmtId="0" fontId="15" fillId="29" borderId="77" xfId="0" applyFont="1" applyFill="1" applyBorder="1" applyAlignment="1" applyProtection="1" quotePrefix="1">
      <alignment horizontal="center"/>
      <protection/>
    </xf>
    <xf numFmtId="3" fontId="9" fillId="29" borderId="78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9" borderId="40" xfId="0" applyFont="1" applyFill="1" applyBorder="1" applyAlignment="1" applyProtection="1">
      <alignment horizontal="center" vertical="center" wrapText="1"/>
      <protection/>
    </xf>
    <xf numFmtId="3" fontId="44" fillId="29" borderId="40" xfId="0" applyNumberFormat="1" applyFont="1" applyFill="1" applyBorder="1" applyAlignment="1" applyProtection="1">
      <alignment horizontal="right" vertical="center" wrapText="1"/>
      <protection/>
    </xf>
    <xf numFmtId="3" fontId="44" fillId="29" borderId="79" xfId="0" applyNumberFormat="1" applyFont="1" applyFill="1" applyBorder="1" applyAlignment="1" applyProtection="1">
      <alignment horizontal="right" vertical="center" wrapText="1"/>
      <protection/>
    </xf>
    <xf numFmtId="0" fontId="9" fillId="29" borderId="9" xfId="0" applyFont="1" applyFill="1" applyBorder="1" applyAlignment="1" applyProtection="1">
      <alignment horizontal="center" vertical="center" wrapText="1"/>
      <protection/>
    </xf>
    <xf numFmtId="3" fontId="44" fillId="29" borderId="80" xfId="0" applyNumberFormat="1" applyFont="1" applyFill="1" applyBorder="1" applyAlignment="1" applyProtection="1">
      <alignment horizontal="right" vertical="center" wrapText="1"/>
      <protection/>
    </xf>
    <xf numFmtId="3" fontId="48" fillId="30" borderId="19" xfId="0" applyNumberFormat="1" applyFont="1" applyFill="1" applyBorder="1" applyAlignment="1" applyProtection="1">
      <alignment horizontal="right" vertical="center" wrapText="1"/>
      <protection/>
    </xf>
    <xf numFmtId="3" fontId="48" fillId="30" borderId="81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3" fontId="53" fillId="30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/>
      <protection/>
    </xf>
    <xf numFmtId="3" fontId="9" fillId="29" borderId="41" xfId="0" applyNumberFormat="1" applyFont="1" applyFill="1" applyBorder="1" applyAlignment="1" applyProtection="1">
      <alignment horizontal="right"/>
      <protection/>
    </xf>
    <xf numFmtId="0" fontId="9" fillId="29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19" xfId="0" applyNumberFormat="1" applyFont="1" applyFill="1" applyBorder="1" applyAlignment="1" applyProtection="1">
      <alignment horizontal="right"/>
      <protection/>
    </xf>
    <xf numFmtId="0" fontId="88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vertical="center" wrapText="1"/>
      <protection/>
    </xf>
    <xf numFmtId="0" fontId="88" fillId="30" borderId="9" xfId="0" applyFont="1" applyFill="1" applyBorder="1" applyAlignment="1" applyProtection="1">
      <alignment vertical="center" wrapText="1"/>
      <protection/>
    </xf>
    <xf numFmtId="0" fontId="88" fillId="30" borderId="15" xfId="0" applyFont="1" applyFill="1" applyBorder="1" applyAlignment="1" applyProtection="1">
      <alignment wrapText="1"/>
      <protection/>
    </xf>
    <xf numFmtId="0" fontId="89" fillId="30" borderId="15" xfId="0" applyFont="1" applyFill="1" applyBorder="1" applyAlignment="1" applyProtection="1">
      <alignment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3" fontId="9" fillId="29" borderId="82" xfId="0" applyNumberFormat="1" applyFont="1" applyFill="1" applyBorder="1" applyAlignment="1" applyProtection="1">
      <alignment horizontal="center" wrapText="1"/>
      <protection/>
    </xf>
    <xf numFmtId="3" fontId="9" fillId="29" borderId="83" xfId="0" applyNumberFormat="1" applyFont="1" applyFill="1" applyBorder="1" applyAlignment="1" applyProtection="1">
      <alignment horizontal="center" wrapText="1"/>
      <protection/>
    </xf>
    <xf numFmtId="3" fontId="44" fillId="29" borderId="82" xfId="0" applyNumberFormat="1" applyFont="1" applyFill="1" applyBorder="1" applyAlignment="1" applyProtection="1">
      <alignment horizontal="left"/>
      <protection/>
    </xf>
    <xf numFmtId="3" fontId="44" fillId="29" borderId="83" xfId="0" applyNumberFormat="1" applyFont="1" applyFill="1" applyBorder="1" applyAlignment="1" applyProtection="1">
      <alignment horizontal="left"/>
      <protection/>
    </xf>
    <xf numFmtId="3" fontId="9" fillId="29" borderId="82" xfId="0" applyNumberFormat="1" applyFont="1" applyFill="1" applyBorder="1" applyAlignment="1" applyProtection="1">
      <alignment horizontal="center"/>
      <protection/>
    </xf>
    <xf numFmtId="3" fontId="9" fillId="29" borderId="83" xfId="0" applyNumberFormat="1" applyFont="1" applyFill="1" applyBorder="1" applyAlignment="1" applyProtection="1">
      <alignment horizontal="center"/>
      <protection/>
    </xf>
    <xf numFmtId="0" fontId="22" fillId="30" borderId="84" xfId="0" applyFont="1" applyFill="1" applyBorder="1" applyAlignment="1" applyProtection="1" quotePrefix="1">
      <alignment horizontal="center" vertical="center" wrapText="1"/>
      <protection/>
    </xf>
    <xf numFmtId="0" fontId="22" fillId="30" borderId="17" xfId="0" applyFont="1" applyFill="1" applyBorder="1" applyAlignment="1" applyProtection="1">
      <alignment horizontal="center" vertical="center" wrapText="1"/>
      <protection/>
    </xf>
    <xf numFmtId="0" fontId="22" fillId="30" borderId="85" xfId="0" applyFont="1" applyFill="1" applyBorder="1" applyAlignment="1" applyProtection="1">
      <alignment horizontal="center"/>
      <protection/>
    </xf>
    <xf numFmtId="0" fontId="22" fillId="30" borderId="86" xfId="0" applyFont="1" applyFill="1" applyBorder="1" applyAlignment="1" applyProtection="1">
      <alignment horizontal="center"/>
      <protection/>
    </xf>
    <xf numFmtId="0" fontId="22" fillId="30" borderId="87" xfId="0" applyFont="1" applyFill="1" applyBorder="1" applyAlignment="1" applyProtection="1">
      <alignment horizontal="center"/>
      <protection/>
    </xf>
    <xf numFmtId="0" fontId="15" fillId="29" borderId="88" xfId="0" applyFont="1" applyFill="1" applyBorder="1" applyAlignment="1" applyProtection="1" quotePrefix="1">
      <alignment horizontal="center"/>
      <protection/>
    </xf>
    <xf numFmtId="0" fontId="15" fillId="29" borderId="89" xfId="0" applyFont="1" applyFill="1" applyBorder="1" applyAlignment="1" applyProtection="1">
      <alignment horizontal="center"/>
      <protection/>
    </xf>
    <xf numFmtId="0" fontId="5" fillId="2" borderId="90" xfId="0" applyFont="1" applyBorder="1" applyAlignment="1" applyProtection="1">
      <alignment horizontal="center" vertical="center" wrapText="1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9" fillId="29" borderId="91" xfId="0" applyFont="1" applyFill="1" applyBorder="1" applyAlignment="1" applyProtection="1">
      <alignment horizontal="center" vertical="center" wrapText="1"/>
      <protection/>
    </xf>
    <xf numFmtId="0" fontId="9" fillId="29" borderId="92" xfId="0" applyFont="1" applyFill="1" applyBorder="1" applyAlignment="1" applyProtection="1">
      <alignment horizontal="center" vertical="center" wrapText="1"/>
      <protection/>
    </xf>
    <xf numFmtId="0" fontId="9" fillId="29" borderId="4" xfId="0" applyFont="1" applyFill="1" applyBorder="1" applyAlignment="1" applyProtection="1">
      <alignment horizontal="center" vertical="center" wrapText="1"/>
      <protection/>
    </xf>
    <xf numFmtId="0" fontId="9" fillId="29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30" borderId="93" xfId="0" applyFont="1" applyFill="1" applyBorder="1" applyAlignment="1" applyProtection="1" quotePrefix="1">
      <alignment horizontal="center" vertical="center" wrapText="1"/>
      <protection/>
    </xf>
    <xf numFmtId="0" fontId="22" fillId="30" borderId="74" xfId="0" applyFont="1" applyFill="1" applyBorder="1" applyAlignment="1" applyProtection="1">
      <alignment horizontal="center" vertical="center" wrapText="1"/>
      <protection/>
    </xf>
    <xf numFmtId="0" fontId="22" fillId="30" borderId="16" xfId="0" applyFont="1" applyFill="1" applyBorder="1" applyAlignment="1" applyProtection="1" quotePrefix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59" xfId="0" applyFont="1" applyFill="1" applyBorder="1" applyAlignment="1" applyProtection="1" quotePrefix="1">
      <alignment horizontal="center" vertical="center" wrapText="1"/>
      <protection/>
    </xf>
    <xf numFmtId="0" fontId="22" fillId="30" borderId="94" xfId="0" applyFont="1" applyFill="1" applyBorder="1" applyAlignment="1" applyProtection="1">
      <alignment horizontal="center" vertical="center" wrapText="1"/>
      <protection/>
    </xf>
    <xf numFmtId="0" fontId="15" fillId="29" borderId="89" xfId="0" applyFont="1" applyFill="1" applyBorder="1" applyAlignment="1" applyProtection="1" quotePrefix="1">
      <alignment horizontal="center"/>
      <protection/>
    </xf>
    <xf numFmtId="0" fontId="22" fillId="30" borderId="95" xfId="0" applyFont="1" applyFill="1" applyBorder="1" applyAlignment="1" applyProtection="1">
      <alignment horizontal="center"/>
      <protection/>
    </xf>
    <xf numFmtId="0" fontId="22" fillId="30" borderId="47" xfId="0" applyFont="1" applyFill="1" applyBorder="1" applyAlignment="1" applyProtection="1">
      <alignment horizontal="center"/>
      <protection/>
    </xf>
    <xf numFmtId="0" fontId="22" fillId="30" borderId="45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48" fillId="30" borderId="96" xfId="0" applyFont="1" applyFill="1" applyBorder="1" applyAlignment="1" applyProtection="1">
      <alignment horizontal="center" vertical="center" wrapText="1"/>
      <protection/>
    </xf>
    <xf numFmtId="0" fontId="48" fillId="30" borderId="47" xfId="0" applyFont="1" applyFill="1" applyBorder="1" applyAlignment="1" applyProtection="1">
      <alignment horizontal="center" vertical="center" wrapText="1"/>
      <protection/>
    </xf>
    <xf numFmtId="0" fontId="48" fillId="30" borderId="97" xfId="0" applyFont="1" applyFill="1" applyBorder="1" applyAlignment="1" applyProtection="1">
      <alignment horizontal="center" vertical="center" wrapText="1"/>
      <protection/>
    </xf>
    <xf numFmtId="0" fontId="21" fillId="2" borderId="98" xfId="0" applyFont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23" fillId="30" borderId="43" xfId="0" applyFont="1" applyFill="1" applyBorder="1" applyAlignment="1" applyProtection="1">
      <alignment horizontal="center" vertical="center" wrapText="1"/>
      <protection/>
    </xf>
    <xf numFmtId="0" fontId="23" fillId="30" borderId="59" xfId="0" applyFont="1" applyFill="1" applyBorder="1" applyAlignment="1" applyProtection="1">
      <alignment horizontal="center" vertical="center" wrapText="1"/>
      <protection/>
    </xf>
    <xf numFmtId="0" fontId="23" fillId="30" borderId="94" xfId="0" applyFont="1" applyFill="1" applyBorder="1" applyAlignment="1" applyProtection="1">
      <alignment horizontal="center" vertical="center" wrapText="1"/>
      <protection/>
    </xf>
    <xf numFmtId="0" fontId="15" fillId="29" borderId="105" xfId="0" applyFont="1" applyFill="1" applyBorder="1" applyAlignment="1" applyProtection="1" quotePrefix="1">
      <alignment horizontal="center"/>
      <protection/>
    </xf>
    <xf numFmtId="0" fontId="15" fillId="29" borderId="86" xfId="0" applyFont="1" applyFill="1" applyBorder="1" applyAlignment="1" applyProtection="1" quotePrefix="1">
      <alignment horizontal="center"/>
      <protection/>
    </xf>
    <xf numFmtId="0" fontId="15" fillId="29" borderId="106" xfId="0" applyFont="1" applyFill="1" applyBorder="1" applyAlignment="1" applyProtection="1" quotePrefix="1">
      <alignment horizontal="center"/>
      <protection/>
    </xf>
    <xf numFmtId="0" fontId="5" fillId="2" borderId="98" xfId="0" applyFont="1" applyBorder="1" applyAlignment="1" applyProtection="1">
      <alignment horizontal="center" vertical="center" wrapText="1"/>
      <protection/>
    </xf>
    <xf numFmtId="0" fontId="5" fillId="2" borderId="99" xfId="0" applyFont="1" applyBorder="1" applyAlignment="1" applyProtection="1">
      <alignment horizontal="center" vertical="center" wrapText="1"/>
      <protection/>
    </xf>
    <xf numFmtId="0" fontId="5" fillId="2" borderId="100" xfId="0" applyFont="1" applyBorder="1" applyAlignment="1" applyProtection="1">
      <alignment horizontal="center" vertical="center" wrapText="1"/>
      <protection/>
    </xf>
    <xf numFmtId="0" fontId="9" fillId="29" borderId="98" xfId="0" applyFont="1" applyFill="1" applyBorder="1" applyAlignment="1" applyProtection="1">
      <alignment horizontal="center" vertical="center" wrapText="1"/>
      <protection/>
    </xf>
    <xf numFmtId="0" fontId="9" fillId="29" borderId="99" xfId="0" applyFont="1" applyFill="1" applyBorder="1" applyAlignment="1" applyProtection="1">
      <alignment horizontal="center" vertical="center" wrapText="1"/>
      <protection/>
    </xf>
    <xf numFmtId="0" fontId="9" fillId="29" borderId="100" xfId="0" applyFont="1" applyFill="1" applyBorder="1" applyAlignment="1" applyProtection="1">
      <alignment horizontal="center" vertical="center" wrapText="1"/>
      <protection/>
    </xf>
    <xf numFmtId="0" fontId="9" fillId="29" borderId="101" xfId="0" applyFont="1" applyFill="1" applyBorder="1" applyAlignment="1" applyProtection="1">
      <alignment horizontal="center" vertical="center" wrapText="1"/>
      <protection/>
    </xf>
    <xf numFmtId="0" fontId="9" fillId="29" borderId="0" xfId="0" applyFont="1" applyFill="1" applyBorder="1" applyAlignment="1" applyProtection="1">
      <alignment horizontal="center" vertical="center" wrapText="1"/>
      <protection/>
    </xf>
    <xf numFmtId="0" fontId="9" fillId="29" borderId="102" xfId="0" applyFont="1" applyFill="1" applyBorder="1" applyAlignment="1" applyProtection="1">
      <alignment horizontal="center" vertical="center" wrapText="1"/>
      <protection/>
    </xf>
    <xf numFmtId="0" fontId="9" fillId="29" borderId="107" xfId="0" applyFont="1" applyFill="1" applyBorder="1" applyAlignment="1" applyProtection="1">
      <alignment horizontal="center" vertical="center" wrapText="1"/>
      <protection/>
    </xf>
    <xf numFmtId="0" fontId="9" fillId="29" borderId="108" xfId="0" applyFont="1" applyFill="1" applyBorder="1" applyAlignment="1" applyProtection="1">
      <alignment horizontal="center" vertical="center" wrapText="1"/>
      <protection/>
    </xf>
    <xf numFmtId="0" fontId="9" fillId="29" borderId="109" xfId="0" applyFont="1" applyFill="1" applyBorder="1" applyAlignment="1" applyProtection="1">
      <alignment horizontal="center" vertical="center" wrapText="1"/>
      <protection/>
    </xf>
    <xf numFmtId="0" fontId="9" fillId="29" borderId="110" xfId="0" applyFont="1" applyFill="1" applyBorder="1" applyAlignment="1" applyProtection="1">
      <alignment horizontal="center" vertical="center" wrapText="1"/>
      <protection/>
    </xf>
    <xf numFmtId="0" fontId="9" fillId="29" borderId="111" xfId="0" applyFont="1" applyFill="1" applyBorder="1" applyAlignment="1" applyProtection="1">
      <alignment horizontal="center" vertical="center" wrapText="1"/>
      <protection/>
    </xf>
    <xf numFmtId="0" fontId="9" fillId="29" borderId="112" xfId="0" applyFont="1" applyFill="1" applyBorder="1" applyAlignment="1" applyProtection="1">
      <alignment horizontal="center" vertical="center" wrapText="1"/>
      <protection/>
    </xf>
    <xf numFmtId="0" fontId="9" fillId="29" borderId="31" xfId="0" applyFont="1" applyFill="1" applyBorder="1" applyAlignment="1" applyProtection="1">
      <alignment horizontal="center" vertical="center" wrapText="1"/>
      <protection/>
    </xf>
    <xf numFmtId="0" fontId="5" fillId="0" borderId="113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9" borderId="116" xfId="0" applyFont="1" applyFill="1" applyBorder="1" applyAlignment="1" applyProtection="1">
      <alignment horizontal="center" wrapText="1"/>
      <protection/>
    </xf>
    <xf numFmtId="0" fontId="49" fillId="29" borderId="117" xfId="0" applyFont="1" applyFill="1" applyBorder="1" applyAlignment="1" applyProtection="1">
      <alignment horizontal="center" wrapText="1"/>
      <protection/>
    </xf>
    <xf numFmtId="0" fontId="49" fillId="29" borderId="118" xfId="0" applyFont="1" applyFill="1" applyBorder="1" applyAlignment="1" applyProtection="1">
      <alignment horizontal="center" wrapText="1"/>
      <protection/>
    </xf>
    <xf numFmtId="0" fontId="9" fillId="29" borderId="112" xfId="0" applyFont="1" applyFill="1" applyBorder="1" applyAlignment="1" applyProtection="1">
      <alignment horizontal="left" vertical="center" wrapText="1"/>
      <protection/>
    </xf>
    <xf numFmtId="0" fontId="9" fillId="29" borderId="0" xfId="0" applyFont="1" applyFill="1" applyBorder="1" applyAlignment="1" applyProtection="1">
      <alignment horizontal="left" vertical="center" wrapText="1"/>
      <protection/>
    </xf>
    <xf numFmtId="0" fontId="9" fillId="29" borderId="102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 quotePrefix="1">
      <alignment horizontal="center" vertical="center" wrapText="1"/>
      <protection/>
    </xf>
    <xf numFmtId="0" fontId="6" fillId="30" borderId="94" xfId="0" applyFont="1" applyFill="1" applyBorder="1" applyAlignment="1" applyProtection="1" quotePrefix="1">
      <alignment horizontal="center" vertical="center" wrapText="1"/>
      <protection/>
    </xf>
    <xf numFmtId="0" fontId="11" fillId="0" borderId="98" xfId="0" applyFont="1" applyFill="1" applyBorder="1" applyAlignment="1" applyProtection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19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66" xfId="0" applyFont="1" applyFill="1" applyBorder="1" applyAlignment="1" applyProtection="1">
      <alignment horizontal="center" vertical="center" wrapText="1"/>
      <protection/>
    </xf>
    <xf numFmtId="0" fontId="12" fillId="29" borderId="122" xfId="0" applyFont="1" applyFill="1" applyBorder="1" applyAlignment="1" applyProtection="1">
      <alignment horizontal="center" vertical="center" wrapText="1"/>
      <protection/>
    </xf>
    <xf numFmtId="0" fontId="12" fillId="29" borderId="99" xfId="0" applyFont="1" applyFill="1" applyBorder="1" applyAlignment="1" applyProtection="1">
      <alignment horizontal="center" vertical="center" wrapText="1"/>
      <protection/>
    </xf>
    <xf numFmtId="0" fontId="12" fillId="29" borderId="100" xfId="0" applyFont="1" applyFill="1" applyBorder="1" applyAlignment="1" applyProtection="1">
      <alignment horizontal="center" vertical="center" wrapText="1"/>
      <protection/>
    </xf>
    <xf numFmtId="0" fontId="12" fillId="29" borderId="112" xfId="0" applyFont="1" applyFill="1" applyBorder="1" applyAlignment="1" applyProtection="1">
      <alignment horizontal="center" vertical="center" wrapText="1"/>
      <protection/>
    </xf>
    <xf numFmtId="0" fontId="12" fillId="29" borderId="0" xfId="0" applyFont="1" applyFill="1" applyBorder="1" applyAlignment="1" applyProtection="1">
      <alignment horizontal="center" vertical="center" wrapText="1"/>
      <protection/>
    </xf>
    <xf numFmtId="0" fontId="12" fillId="29" borderId="102" xfId="0" applyFont="1" applyFill="1" applyBorder="1" applyAlignment="1" applyProtection="1">
      <alignment horizontal="center" vertical="center" wrapText="1"/>
      <protection/>
    </xf>
    <xf numFmtId="0" fontId="9" fillId="29" borderId="95" xfId="0" applyFont="1" applyFill="1" applyBorder="1" applyAlignment="1" applyProtection="1">
      <alignment horizontal="center" vertical="center"/>
      <protection/>
    </xf>
    <xf numFmtId="0" fontId="9" fillId="29" borderId="47" xfId="0" applyFont="1" applyFill="1" applyBorder="1" applyAlignment="1" applyProtection="1">
      <alignment horizontal="center" vertical="center"/>
      <protection/>
    </xf>
    <xf numFmtId="0" fontId="9" fillId="29" borderId="45" xfId="0" applyFont="1" applyFill="1" applyBorder="1" applyAlignment="1" applyProtection="1">
      <alignment horizontal="center" vertical="center"/>
      <protection/>
    </xf>
    <xf numFmtId="0" fontId="9" fillId="29" borderId="49" xfId="0" applyFont="1" applyFill="1" applyBorder="1" applyAlignment="1" applyProtection="1">
      <alignment horizontal="left" vertical="center" wrapText="1"/>
      <protection/>
    </xf>
    <xf numFmtId="0" fontId="15" fillId="29" borderId="122" xfId="0" applyFont="1" applyFill="1" applyBorder="1" applyAlignment="1" applyProtection="1">
      <alignment horizontal="center" vertical="center" wrapText="1"/>
      <protection/>
    </xf>
    <xf numFmtId="0" fontId="15" fillId="29" borderId="99" xfId="0" applyFont="1" applyFill="1" applyBorder="1" applyAlignment="1" applyProtection="1">
      <alignment horizontal="center" vertical="center" wrapText="1"/>
      <protection/>
    </xf>
    <xf numFmtId="0" fontId="15" fillId="29" borderId="100" xfId="0" applyFont="1" applyFill="1" applyBorder="1" applyAlignment="1" applyProtection="1">
      <alignment horizontal="center" vertical="center" wrapText="1"/>
      <protection/>
    </xf>
    <xf numFmtId="0" fontId="15" fillId="29" borderId="112" xfId="0" applyFont="1" applyFill="1" applyBorder="1" applyAlignment="1" applyProtection="1">
      <alignment horizontal="center" vertical="center" wrapText="1"/>
      <protection/>
    </xf>
    <xf numFmtId="0" fontId="15" fillId="29" borderId="0" xfId="0" applyFont="1" applyFill="1" applyBorder="1" applyAlignment="1" applyProtection="1">
      <alignment horizontal="center" vertical="center" wrapText="1"/>
      <protection/>
    </xf>
    <xf numFmtId="0" fontId="15" fillId="29" borderId="102" xfId="0" applyFont="1" applyFill="1" applyBorder="1" applyAlignment="1" applyProtection="1">
      <alignment horizontal="center" vertical="center" wrapText="1"/>
      <protection/>
    </xf>
    <xf numFmtId="0" fontId="5" fillId="0" borderId="98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19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8" fillId="29" borderId="95" xfId="0" applyFont="1" applyFill="1" applyBorder="1" applyAlignment="1" applyProtection="1">
      <alignment horizontal="center" vertical="center"/>
      <protection/>
    </xf>
    <xf numFmtId="0" fontId="8" fillId="29" borderId="47" xfId="0" applyFont="1" applyFill="1" applyBorder="1" applyAlignment="1" applyProtection="1">
      <alignment horizontal="center" vertical="center"/>
      <protection/>
    </xf>
    <xf numFmtId="0" fontId="8" fillId="29" borderId="97" xfId="0" applyFont="1" applyFill="1" applyBorder="1" applyAlignment="1" applyProtection="1">
      <alignment horizontal="center" vertical="center"/>
      <protection/>
    </xf>
    <xf numFmtId="0" fontId="6" fillId="2" borderId="123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4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5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3" xfId="63" applyNumberFormat="1" applyFont="1" applyFill="1" applyBorder="1" applyAlignment="1" applyProtection="1">
      <alignment horizontal="center" vertical="center"/>
      <protection locked="0"/>
    </xf>
    <xf numFmtId="3" fontId="38" fillId="0" borderId="127" xfId="63" applyNumberFormat="1" applyFont="1" applyFill="1" applyBorder="1" applyAlignment="1" applyProtection="1">
      <alignment horizontal="center" vertical="center"/>
      <protection locked="0"/>
    </xf>
    <xf numFmtId="3" fontId="38" fillId="30" borderId="14" xfId="63" applyNumberFormat="1" applyFont="1" applyFill="1" applyBorder="1" applyAlignment="1" applyProtection="1">
      <alignment horizontal="center" vertical="center"/>
      <protection/>
    </xf>
    <xf numFmtId="3" fontId="38" fillId="30" borderId="103" xfId="63" applyNumberFormat="1" applyFont="1" applyFill="1" applyBorder="1" applyAlignment="1" applyProtection="1">
      <alignment horizontal="center" vertical="center"/>
      <protection/>
    </xf>
    <xf numFmtId="3" fontId="38" fillId="30" borderId="127" xfId="63" applyNumberFormat="1" applyFont="1" applyFill="1" applyBorder="1" applyAlignment="1" applyProtection="1">
      <alignment horizontal="center" vertical="center"/>
      <protection/>
    </xf>
    <xf numFmtId="0" fontId="0" fillId="35" borderId="123" xfId="63" applyFill="1" applyBorder="1">
      <alignment horizontal="center"/>
      <protection/>
    </xf>
    <xf numFmtId="0" fontId="5" fillId="2" borderId="90" xfId="63" applyFont="1" applyBorder="1" applyAlignment="1">
      <alignment horizontal="center" vertical="center" wrapText="1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9" borderId="91" xfId="63" applyFont="1" applyFill="1" applyBorder="1" applyAlignment="1">
      <alignment horizontal="center" vertical="center" wrapText="1"/>
      <protection/>
    </xf>
    <xf numFmtId="0" fontId="9" fillId="29" borderId="92" xfId="63" applyFont="1" applyFill="1" applyBorder="1" applyAlignment="1">
      <alignment horizontal="center" vertical="center" wrapText="1"/>
      <protection/>
    </xf>
    <xf numFmtId="0" fontId="9" fillId="29" borderId="4" xfId="63" applyFont="1" applyFill="1" applyBorder="1" applyAlignment="1">
      <alignment horizontal="center" vertical="center" wrapText="1"/>
      <protection/>
    </xf>
    <xf numFmtId="0" fontId="9" fillId="29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30" borderId="62" xfId="63" applyFill="1" applyBorder="1">
      <alignment horizontal="center"/>
      <protection/>
    </xf>
    <xf numFmtId="0" fontId="0" fillId="30" borderId="4" xfId="63" applyFill="1" applyBorder="1">
      <alignment horizontal="center"/>
      <protection/>
    </xf>
    <xf numFmtId="0" fontId="0" fillId="30" borderId="61" xfId="63" applyFill="1" applyBorder="1">
      <alignment horizontal="center"/>
      <protection/>
    </xf>
    <xf numFmtId="9" fontId="15" fillId="29" borderId="14" xfId="63" applyNumberFormat="1" applyFont="1" applyFill="1" applyBorder="1" applyAlignment="1" applyProtection="1">
      <alignment horizontal="center" vertical="center"/>
      <protection/>
    </xf>
    <xf numFmtId="9" fontId="15" fillId="29" borderId="103" xfId="63" applyNumberFormat="1" applyFont="1" applyFill="1" applyBorder="1" applyAlignment="1" applyProtection="1">
      <alignment horizontal="center" vertical="center"/>
      <protection/>
    </xf>
    <xf numFmtId="9" fontId="15" fillId="29" borderId="127" xfId="63" applyNumberFormat="1" applyFont="1" applyFill="1" applyBorder="1" applyAlignment="1" applyProtection="1">
      <alignment horizontal="center" vertical="center"/>
      <protection/>
    </xf>
    <xf numFmtId="0" fontId="38" fillId="30" borderId="89" xfId="63" applyNumberFormat="1" applyFont="1" applyFill="1" applyBorder="1" applyAlignment="1">
      <alignment horizontal="center" vertical="center"/>
      <protection/>
    </xf>
    <xf numFmtId="0" fontId="38" fillId="30" borderId="128" xfId="63" applyNumberFormat="1" applyFont="1" applyFill="1" applyBorder="1" applyAlignment="1">
      <alignment horizontal="center" vertical="center"/>
      <protection/>
    </xf>
    <xf numFmtId="0" fontId="9" fillId="29" borderId="62" xfId="63" applyFont="1" applyFill="1" applyBorder="1" applyAlignment="1">
      <alignment horizontal="center"/>
      <protection/>
    </xf>
    <xf numFmtId="0" fontId="9" fillId="29" borderId="4" xfId="63" applyFont="1" applyFill="1" applyBorder="1" applyAlignment="1">
      <alignment horizontal="center"/>
      <protection/>
    </xf>
    <xf numFmtId="0" fontId="9" fillId="29" borderId="89" xfId="63" applyFont="1" applyFill="1" applyBorder="1" applyAlignment="1">
      <alignment horizontal="center"/>
      <protection/>
    </xf>
    <xf numFmtId="0" fontId="9" fillId="29" borderId="61" xfId="63" applyFont="1" applyFill="1" applyBorder="1" applyAlignment="1">
      <alignment horizontal="center"/>
      <protection/>
    </xf>
    <xf numFmtId="0" fontId="38" fillId="30" borderId="62" xfId="63" applyFont="1" applyFill="1" applyBorder="1" applyAlignment="1">
      <alignment horizontal="center"/>
      <protection/>
    </xf>
    <xf numFmtId="0" fontId="38" fillId="30" borderId="4" xfId="63" applyFont="1" applyFill="1" applyBorder="1" applyAlignment="1">
      <alignment horizontal="center"/>
      <protection/>
    </xf>
    <xf numFmtId="185" fontId="38" fillId="30" borderId="14" xfId="63" applyNumberFormat="1" applyFont="1" applyFill="1" applyBorder="1" applyAlignment="1">
      <alignment horizontal="center"/>
      <protection/>
    </xf>
    <xf numFmtId="185" fontId="38" fillId="30" borderId="103" xfId="63" applyNumberFormat="1" applyFont="1" applyFill="1" applyBorder="1" applyAlignment="1">
      <alignment horizontal="center"/>
      <protection/>
    </xf>
    <xf numFmtId="185" fontId="38" fillId="30" borderId="127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  <sheetName val="Specific 3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zoomScale="70" zoomScaleNormal="70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G14" sqref="G14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160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134</v>
      </c>
      <c r="Q1" s="344"/>
      <c r="R1" s="62"/>
    </row>
    <row r="2" spans="1:18" ht="15">
      <c r="A2" s="347" t="s">
        <v>157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225</v>
      </c>
      <c r="N6" s="334" t="s">
        <v>226</v>
      </c>
      <c r="O6" s="334" t="s">
        <v>227</v>
      </c>
      <c r="P6" s="334" t="s">
        <v>223</v>
      </c>
      <c r="Q6" s="352" t="s">
        <v>228</v>
      </c>
      <c r="R6" s="62"/>
    </row>
    <row r="7" spans="1:18" ht="25.5" customHeight="1">
      <c r="A7" s="268" t="s">
        <v>219</v>
      </c>
      <c r="B7" s="269" t="s">
        <v>46</v>
      </c>
      <c r="C7" s="259" t="s">
        <v>150</v>
      </c>
      <c r="D7" s="270" t="s">
        <v>41</v>
      </c>
      <c r="E7" s="259" t="s">
        <v>59</v>
      </c>
      <c r="F7" s="259" t="s">
        <v>60</v>
      </c>
      <c r="G7" s="259" t="s">
        <v>61</v>
      </c>
      <c r="H7" s="259" t="s">
        <v>62</v>
      </c>
      <c r="I7" s="259" t="s">
        <v>59</v>
      </c>
      <c r="J7" s="259" t="s">
        <v>60</v>
      </c>
      <c r="K7" s="259" t="s">
        <v>61</v>
      </c>
      <c r="L7" s="259" t="s">
        <v>62</v>
      </c>
      <c r="M7" s="335"/>
      <c r="N7" s="335"/>
      <c r="O7" s="335"/>
      <c r="P7" s="335"/>
      <c r="Q7" s="353"/>
      <c r="R7" s="62"/>
    </row>
    <row r="8" spans="1:18" ht="18" customHeight="1">
      <c r="A8" s="339" t="s">
        <v>74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>
        <v>0</v>
      </c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1">
        <v>12</v>
      </c>
      <c r="B20" s="302"/>
      <c r="C20" s="134"/>
      <c r="D20" s="272"/>
      <c r="E20" s="273"/>
      <c r="F20" s="273"/>
      <c r="G20" s="273"/>
      <c r="H20" s="273"/>
      <c r="I20" s="273"/>
      <c r="J20" s="273"/>
      <c r="K20" s="273"/>
      <c r="L20" s="273"/>
      <c r="M20" s="274">
        <f t="shared" si="1"/>
        <v>0</v>
      </c>
      <c r="N20" s="274">
        <f t="shared" si="0"/>
        <v>0</v>
      </c>
      <c r="O20" s="273"/>
      <c r="P20" s="273"/>
      <c r="Q20" s="275"/>
      <c r="R20" s="62"/>
    </row>
    <row r="21" spans="1:18" ht="18" customHeight="1">
      <c r="A21" s="339" t="s">
        <v>141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6">
        <v>1</v>
      </c>
      <c r="B22" s="277">
        <f>B9</f>
        <v>0</v>
      </c>
      <c r="C22" s="278">
        <f>C9</f>
        <v>0</v>
      </c>
      <c r="D22" s="279" t="s">
        <v>151</v>
      </c>
      <c r="E22" s="280">
        <f>C9*E9</f>
        <v>0</v>
      </c>
      <c r="F22" s="280">
        <f>C9*F9</f>
        <v>0</v>
      </c>
      <c r="G22" s="280">
        <f>C9*G9</f>
        <v>0</v>
      </c>
      <c r="H22" s="280">
        <f>C9*H9</f>
        <v>0</v>
      </c>
      <c r="I22" s="280">
        <f>C9*I9</f>
        <v>0</v>
      </c>
      <c r="J22" s="280">
        <f>C9*J9</f>
        <v>0</v>
      </c>
      <c r="K22" s="280">
        <f>C9*K9</f>
        <v>0</v>
      </c>
      <c r="L22" s="280">
        <f>C9*L9</f>
        <v>0</v>
      </c>
      <c r="M22" s="280">
        <f>SUM(E22:H22)</f>
        <v>0</v>
      </c>
      <c r="N22" s="280">
        <f>SUM(I22:L22)</f>
        <v>0</v>
      </c>
      <c r="O22" s="280">
        <f>SUM($C$9*O9)</f>
        <v>0</v>
      </c>
      <c r="P22" s="280">
        <f>SUM($C$9*P9)</f>
        <v>0</v>
      </c>
      <c r="Q22" s="281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129" t="s">
        <v>151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129" t="s">
        <v>151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129" t="s">
        <v>151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129" t="s">
        <v>151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129" t="s">
        <v>151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129" t="s">
        <v>151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129" t="s">
        <v>151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129" t="s">
        <v>151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129" t="s">
        <v>151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129" t="s">
        <v>151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1">
        <v>12</v>
      </c>
      <c r="B33" s="128">
        <f t="shared" si="2"/>
        <v>0</v>
      </c>
      <c r="C33" s="282">
        <f t="shared" si="3"/>
        <v>0</v>
      </c>
      <c r="D33" s="283" t="s">
        <v>151</v>
      </c>
      <c r="E33" s="274">
        <f t="shared" si="4"/>
        <v>0</v>
      </c>
      <c r="F33" s="274">
        <f t="shared" si="5"/>
        <v>0</v>
      </c>
      <c r="G33" s="274">
        <f t="shared" si="6"/>
        <v>0</v>
      </c>
      <c r="H33" s="274">
        <f t="shared" si="7"/>
        <v>0</v>
      </c>
      <c r="I33" s="274">
        <f t="shared" si="8"/>
        <v>0</v>
      </c>
      <c r="J33" s="274">
        <f t="shared" si="9"/>
        <v>0</v>
      </c>
      <c r="K33" s="274">
        <f t="shared" si="10"/>
        <v>0</v>
      </c>
      <c r="L33" s="274">
        <f t="shared" si="11"/>
        <v>0</v>
      </c>
      <c r="M33" s="274">
        <f t="shared" si="12"/>
        <v>0</v>
      </c>
      <c r="N33" s="274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52</v>
      </c>
      <c r="B34" s="331"/>
      <c r="C34" s="225"/>
      <c r="D34" s="298" t="s">
        <v>151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153</v>
      </c>
      <c r="C35" s="289"/>
      <c r="D35" s="290" t="s">
        <v>151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72</v>
      </c>
      <c r="B36" s="333"/>
      <c r="C36" s="225"/>
      <c r="D36" s="298" t="s">
        <v>151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53</v>
      </c>
      <c r="C37" s="289"/>
      <c r="D37" s="279" t="s">
        <v>151</v>
      </c>
      <c r="E37" s="285"/>
      <c r="F37" s="285"/>
      <c r="G37" s="285"/>
      <c r="H37" s="285"/>
      <c r="I37" s="285"/>
      <c r="J37" s="285"/>
      <c r="K37" s="285"/>
      <c r="L37" s="285"/>
      <c r="M37" s="280">
        <f aca="true" t="shared" si="16" ref="M37:M43">SUM(E37:H37)</f>
        <v>0</v>
      </c>
      <c r="N37" s="280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155</v>
      </c>
      <c r="C38" s="133"/>
      <c r="D38" s="129" t="s">
        <v>151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249</v>
      </c>
      <c r="C39" s="133"/>
      <c r="D39" s="129"/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0" t="s">
        <v>214</v>
      </c>
      <c r="C40" s="133"/>
      <c r="D40" s="129" t="s">
        <v>151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76</v>
      </c>
      <c r="C41" s="133"/>
      <c r="D41" s="129" t="s">
        <v>151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154</v>
      </c>
      <c r="C42" s="133"/>
      <c r="D42" s="129" t="s">
        <v>151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67</v>
      </c>
      <c r="C43" s="133"/>
      <c r="D43" s="283" t="s">
        <v>151</v>
      </c>
      <c r="E43" s="273"/>
      <c r="F43" s="273"/>
      <c r="G43" s="273"/>
      <c r="H43" s="273"/>
      <c r="I43" s="273"/>
      <c r="J43" s="273"/>
      <c r="K43" s="273"/>
      <c r="L43" s="273"/>
      <c r="M43" s="274">
        <f t="shared" si="16"/>
        <v>0</v>
      </c>
      <c r="N43" s="274">
        <f t="shared" si="17"/>
        <v>0</v>
      </c>
      <c r="O43" s="273"/>
      <c r="P43" s="273"/>
      <c r="Q43" s="275"/>
      <c r="R43" s="61"/>
    </row>
    <row r="44" spans="1:18" s="119" customFormat="1" ht="18" customHeight="1">
      <c r="A44" s="328" t="s">
        <v>54</v>
      </c>
      <c r="B44" s="329"/>
      <c r="C44" s="225"/>
      <c r="D44" s="298" t="s">
        <v>151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EE4C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0" zoomScaleNormal="70" zoomScalePageLayoutView="0" workbookViewId="0" topLeftCell="C1">
      <selection activeCell="E16" sqref="E16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2" t="s">
        <v>160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45" t="s">
        <v>135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157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8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9" t="s">
        <v>28</v>
      </c>
      <c r="F6" s="360"/>
      <c r="G6" s="360"/>
      <c r="H6" s="361"/>
      <c r="I6" s="359" t="s">
        <v>29</v>
      </c>
      <c r="J6" s="360"/>
      <c r="K6" s="360"/>
      <c r="L6" s="361"/>
      <c r="M6" s="354" t="s">
        <v>220</v>
      </c>
      <c r="N6" s="354" t="s">
        <v>221</v>
      </c>
      <c r="O6" s="354" t="s">
        <v>222</v>
      </c>
      <c r="P6" s="354" t="s">
        <v>223</v>
      </c>
      <c r="Q6" s="356" t="s">
        <v>224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219</v>
      </c>
      <c r="C7" s="24" t="s">
        <v>46</v>
      </c>
      <c r="D7" s="26" t="s">
        <v>41</v>
      </c>
      <c r="E7" s="4" t="s">
        <v>59</v>
      </c>
      <c r="F7" s="4" t="s">
        <v>60</v>
      </c>
      <c r="G7" s="4" t="s">
        <v>61</v>
      </c>
      <c r="H7" s="4" t="s">
        <v>62</v>
      </c>
      <c r="I7" s="4" t="s">
        <v>59</v>
      </c>
      <c r="J7" s="4" t="s">
        <v>60</v>
      </c>
      <c r="K7" s="4" t="s">
        <v>61</v>
      </c>
      <c r="L7" s="4" t="s">
        <v>62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95</v>
      </c>
      <c r="D8" s="129" t="s">
        <v>151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6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71</v>
      </c>
      <c r="D9" s="129" t="s">
        <v>151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6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96</v>
      </c>
      <c r="D10" s="129" t="s">
        <v>151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6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97</v>
      </c>
      <c r="D11" s="129" t="s">
        <v>151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6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98</v>
      </c>
      <c r="D12" s="306" t="s">
        <v>151</v>
      </c>
      <c r="E12" s="267">
        <f>SUM(E8:E11)</f>
        <v>0</v>
      </c>
      <c r="F12" s="267">
        <f aca="true" t="shared" si="0" ref="F12:L12">SUM(F8:F11)</f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7">
        <f t="shared" si="0"/>
        <v>0</v>
      </c>
      <c r="K12" s="267">
        <f t="shared" si="0"/>
        <v>0</v>
      </c>
      <c r="L12" s="267">
        <f t="shared" si="0"/>
        <v>0</v>
      </c>
      <c r="M12" s="267">
        <f>SUM(M8:M11)</f>
        <v>0</v>
      </c>
      <c r="N12" s="267">
        <f>SUM(N8:N11)</f>
        <v>0</v>
      </c>
      <c r="O12" s="267">
        <f>SUM(O8:O11)</f>
        <v>0</v>
      </c>
      <c r="P12" s="267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89</v>
      </c>
      <c r="D13" s="129" t="s">
        <v>151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6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75</v>
      </c>
      <c r="D14" s="129" t="s">
        <v>151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6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151</v>
      </c>
      <c r="E15" s="267">
        <f>SUM(E13:E14)</f>
        <v>0</v>
      </c>
      <c r="F15" s="267">
        <f aca="true" t="shared" si="1" ref="F15:L15">SUM(F13:F14)</f>
        <v>0</v>
      </c>
      <c r="G15" s="267">
        <f t="shared" si="1"/>
        <v>0</v>
      </c>
      <c r="H15" s="267">
        <f>SUM(H13:H14)</f>
        <v>0</v>
      </c>
      <c r="I15" s="267">
        <f t="shared" si="1"/>
        <v>0</v>
      </c>
      <c r="J15" s="267">
        <f t="shared" si="1"/>
        <v>0</v>
      </c>
      <c r="K15" s="267">
        <f t="shared" si="1"/>
        <v>0</v>
      </c>
      <c r="L15" s="267">
        <f t="shared" si="1"/>
        <v>0</v>
      </c>
      <c r="M15" s="267">
        <f>SUM(M13:M14)</f>
        <v>0</v>
      </c>
      <c r="N15" s="267">
        <f>SUM(N13:N14)</f>
        <v>0</v>
      </c>
      <c r="O15" s="267">
        <f>SUM(O13:O14)</f>
        <v>0</v>
      </c>
      <c r="P15" s="267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247</v>
      </c>
      <c r="D16" s="129" t="s">
        <v>151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6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65</v>
      </c>
      <c r="D17" s="129" t="s">
        <v>151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6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151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EE4C" sheet="1"/>
  <mergeCells count="12">
    <mergeCell ref="B1:O1"/>
    <mergeCell ref="P1:Q3"/>
    <mergeCell ref="B2:O3"/>
    <mergeCell ref="B4:Q4"/>
    <mergeCell ref="N6:N7"/>
    <mergeCell ref="O6:O7"/>
    <mergeCell ref="P6:P7"/>
    <mergeCell ref="Q6:Q7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0" zoomScaleNormal="70" zoomScalePageLayoutView="0" workbookViewId="0" topLeftCell="A1">
      <selection activeCell="G27" sqref="G27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82" t="s">
        <v>160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4"/>
      <c r="P1" s="385" t="s">
        <v>136</v>
      </c>
      <c r="Q1" s="386"/>
      <c r="R1" s="387"/>
      <c r="IR1" s="55"/>
      <c r="IS1" s="56"/>
      <c r="IT1" s="56"/>
      <c r="IU1" s="56"/>
      <c r="IV1" s="56"/>
    </row>
    <row r="2" spans="2:256" ht="15" customHeight="1">
      <c r="B2" s="366" t="s">
        <v>157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8"/>
      <c r="Q2" s="389"/>
      <c r="R2" s="390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91"/>
      <c r="Q3" s="392"/>
      <c r="R3" s="393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229</v>
      </c>
      <c r="F6" s="359" t="s">
        <v>28</v>
      </c>
      <c r="G6" s="360"/>
      <c r="H6" s="360"/>
      <c r="I6" s="361"/>
      <c r="J6" s="359" t="s">
        <v>29</v>
      </c>
      <c r="K6" s="360"/>
      <c r="L6" s="360"/>
      <c r="M6" s="361"/>
      <c r="N6" s="375" t="s">
        <v>230</v>
      </c>
      <c r="O6" s="375" t="s">
        <v>231</v>
      </c>
      <c r="P6" s="375" t="s">
        <v>232</v>
      </c>
      <c r="Q6" s="375" t="s">
        <v>233</v>
      </c>
      <c r="R6" s="377" t="s">
        <v>234</v>
      </c>
      <c r="IR6" s="55"/>
      <c r="IS6" s="56"/>
      <c r="IT6" s="56"/>
      <c r="IU6" s="56"/>
      <c r="IV6" s="56"/>
    </row>
    <row r="7" spans="2:256" ht="48" customHeight="1">
      <c r="B7" s="3" t="s">
        <v>219</v>
      </c>
      <c r="C7" s="24" t="s">
        <v>46</v>
      </c>
      <c r="D7" s="30"/>
      <c r="E7" s="376"/>
      <c r="F7" s="4" t="s">
        <v>59</v>
      </c>
      <c r="G7" s="4" t="s">
        <v>60</v>
      </c>
      <c r="H7" s="4" t="s">
        <v>61</v>
      </c>
      <c r="I7" s="4" t="s">
        <v>62</v>
      </c>
      <c r="J7" s="4" t="s">
        <v>59</v>
      </c>
      <c r="K7" s="4" t="s">
        <v>60</v>
      </c>
      <c r="L7" s="4" t="s">
        <v>61</v>
      </c>
      <c r="M7" s="4" t="s">
        <v>62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47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94</v>
      </c>
      <c r="D9" s="129" t="s">
        <v>151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76</v>
      </c>
      <c r="D10" s="129" t="s">
        <v>151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156</v>
      </c>
      <c r="D11" s="129" t="s">
        <v>151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67</v>
      </c>
      <c r="D12" s="129" t="s">
        <v>151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7">
        <v>5</v>
      </c>
      <c r="C13" s="131" t="s">
        <v>48</v>
      </c>
      <c r="D13" s="129" t="s">
        <v>151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8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3" t="s">
        <v>49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5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50</v>
      </c>
      <c r="D15" s="129" t="s">
        <v>151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151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246</v>
      </c>
      <c r="D17" s="129" t="s">
        <v>151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65</v>
      </c>
      <c r="D18" s="129" t="s">
        <v>151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7">
        <v>10</v>
      </c>
      <c r="C19" s="131" t="s">
        <v>2</v>
      </c>
      <c r="D19" s="129" t="s">
        <v>151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8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3</v>
      </c>
      <c r="D20" s="129" t="s">
        <v>151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8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3" t="s">
        <v>63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5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63</v>
      </c>
      <c r="D22" s="129" t="s">
        <v>151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3" t="s">
        <v>64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5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82</v>
      </c>
      <c r="D24" s="129" t="s">
        <v>151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151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7">
        <v>15</v>
      </c>
      <c r="C26" s="131" t="s">
        <v>51</v>
      </c>
      <c r="D26" s="129" t="s">
        <v>151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99</v>
      </c>
      <c r="D27" s="129" t="s">
        <v>151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151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158</v>
      </c>
      <c r="D29" s="129" t="s">
        <v>151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5"/>
      <c r="S29" s="74"/>
      <c r="IR29" s="55"/>
      <c r="IS29" s="56"/>
      <c r="IT29" s="56"/>
      <c r="IU29" s="56"/>
      <c r="IV29" s="56"/>
    </row>
    <row r="30" spans="2:256" s="6" customFormat="1" ht="19.5" customHeight="1">
      <c r="B30" s="327">
        <v>19</v>
      </c>
      <c r="C30" s="155" t="s">
        <v>101</v>
      </c>
      <c r="D30" s="156" t="s">
        <v>151</v>
      </c>
      <c r="E30" s="157">
        <f aca="true" t="shared" si="6" ref="E30:R30">SUM(E28-E29)</f>
        <v>0</v>
      </c>
      <c r="F30" s="157">
        <f t="shared" si="6"/>
        <v>0</v>
      </c>
      <c r="G30" s="157">
        <f>SUM(G28-G29)</f>
        <v>0</v>
      </c>
      <c r="H30" s="157">
        <f t="shared" si="6"/>
        <v>0</v>
      </c>
      <c r="I30" s="157">
        <f t="shared" si="6"/>
        <v>0</v>
      </c>
      <c r="J30" s="157">
        <f t="shared" si="6"/>
        <v>0</v>
      </c>
      <c r="K30" s="157">
        <f t="shared" si="6"/>
        <v>0</v>
      </c>
      <c r="L30" s="157">
        <f t="shared" si="6"/>
        <v>0</v>
      </c>
      <c r="M30" s="157">
        <f t="shared" si="6"/>
        <v>0</v>
      </c>
      <c r="N30" s="157">
        <f>SUM(N28-N29)</f>
        <v>0</v>
      </c>
      <c r="O30" s="157">
        <f t="shared" si="6"/>
        <v>0</v>
      </c>
      <c r="P30" s="309">
        <f t="shared" si="6"/>
        <v>0</v>
      </c>
      <c r="Q30" s="157">
        <f t="shared" si="6"/>
        <v>0</v>
      </c>
      <c r="R30" s="158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EE4C" sheet="1"/>
  <mergeCells count="17">
    <mergeCell ref="O6:O7"/>
    <mergeCell ref="B1:O1"/>
    <mergeCell ref="B8:R8"/>
    <mergeCell ref="B14:R14"/>
    <mergeCell ref="E6:E7"/>
    <mergeCell ref="N6:N7"/>
    <mergeCell ref="P1:R3"/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="85" zoomScaleNormal="85" zoomScalePageLayoutView="0" workbookViewId="0" topLeftCell="B1">
      <selection activeCell="F24" sqref="F24:F25 F28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8" t="s">
        <v>196</v>
      </c>
      <c r="C1" s="399"/>
      <c r="D1" s="399"/>
      <c r="E1" s="399"/>
      <c r="F1" s="399"/>
      <c r="G1" s="400"/>
      <c r="H1" s="394" t="s">
        <v>137</v>
      </c>
      <c r="I1" s="395"/>
      <c r="J1" s="78"/>
    </row>
    <row r="2" spans="2:10" s="77" customFormat="1" ht="31.5" customHeight="1">
      <c r="B2" s="401"/>
      <c r="C2" s="402"/>
      <c r="D2" s="402"/>
      <c r="E2" s="402"/>
      <c r="F2" s="402"/>
      <c r="G2" s="403"/>
      <c r="H2" s="396"/>
      <c r="I2" s="397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4" t="s">
        <v>200</v>
      </c>
      <c r="C4" s="405"/>
      <c r="D4" s="405"/>
      <c r="E4" s="405"/>
      <c r="F4" s="405"/>
      <c r="G4" s="405"/>
      <c r="H4" s="405"/>
      <c r="I4" s="406"/>
      <c r="J4" s="80"/>
    </row>
    <row r="5" spans="2:10" ht="45.75" customHeight="1">
      <c r="B5" s="113"/>
      <c r="C5" s="159"/>
      <c r="D5" s="264" t="s">
        <v>218</v>
      </c>
      <c r="E5" s="160" t="s">
        <v>28</v>
      </c>
      <c r="F5" s="160" t="s">
        <v>29</v>
      </c>
      <c r="G5" s="160" t="s">
        <v>104</v>
      </c>
      <c r="H5" s="160" t="s">
        <v>105</v>
      </c>
      <c r="I5" s="161" t="s">
        <v>106</v>
      </c>
      <c r="J5" s="80"/>
    </row>
    <row r="6" spans="2:10" ht="15.75">
      <c r="B6" s="114">
        <v>1</v>
      </c>
      <c r="C6" s="162" t="s">
        <v>112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113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124</v>
      </c>
      <c r="C8" s="165" t="s">
        <v>126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107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114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115</v>
      </c>
      <c r="D11" s="163"/>
      <c r="E11" s="168"/>
      <c r="F11" s="168"/>
      <c r="G11" s="163"/>
      <c r="H11" s="168"/>
      <c r="I11" s="263"/>
      <c r="J11" s="80"/>
    </row>
    <row r="12" spans="2:10" ht="15.75">
      <c r="B12" s="115" t="s">
        <v>125</v>
      </c>
      <c r="C12" s="165" t="s">
        <v>127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128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2" t="s">
        <v>129</v>
      </c>
      <c r="C15" s="177" t="s">
        <v>116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117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118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119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2" t="s">
        <v>130</v>
      </c>
      <c r="C19" s="177" t="s">
        <v>120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117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118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119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131</v>
      </c>
      <c r="C23" s="165" t="s">
        <v>43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108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121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122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123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109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132</v>
      </c>
      <c r="C29" s="170" t="s">
        <v>110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111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133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EE4C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70" zoomScaleNormal="70" zoomScaleSheetLayoutView="50" zoomScalePageLayoutView="0" workbookViewId="0" topLeftCell="A25">
      <pane xSplit="3" topLeftCell="G1" activePane="topRight" state="frozen"/>
      <selection pane="topLeft" activeCell="A1" sqref="A1"/>
      <selection pane="topRight" activeCell="K52" sqref="K52:K5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197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138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152</v>
      </c>
      <c r="D4" s="28"/>
      <c r="E4" s="424" t="s">
        <v>93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68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235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73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162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55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56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201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236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193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57</v>
      </c>
      <c r="C14" s="191" t="s">
        <v>142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58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66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144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145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202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237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146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203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238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147</v>
      </c>
      <c r="C25" s="210" t="s">
        <v>143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7" t="s">
        <v>148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163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149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164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165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166</v>
      </c>
      <c r="C32" s="321" t="s">
        <v>167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168</v>
      </c>
      <c r="C33" s="321" t="s">
        <v>176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169</v>
      </c>
      <c r="C34" s="321" t="s">
        <v>177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170</v>
      </c>
      <c r="C35" s="321" t="s">
        <v>178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171</v>
      </c>
      <c r="C36" s="321" t="s">
        <v>179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172</v>
      </c>
      <c r="C37" s="321" t="s">
        <v>180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173</v>
      </c>
      <c r="C38" s="321" t="s">
        <v>181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174</v>
      </c>
      <c r="C39" s="321" t="s">
        <v>182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175</v>
      </c>
      <c r="C40" s="321" t="s">
        <v>183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189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184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190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191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248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83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84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102</v>
      </c>
      <c r="C48" s="324" t="s">
        <v>85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103</v>
      </c>
      <c r="C49" s="322" t="s">
        <v>185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86</v>
      </c>
      <c r="C50" s="23" t="s">
        <v>186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88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87</v>
      </c>
      <c r="C52" s="210" t="s">
        <v>187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70</v>
      </c>
      <c r="C53" s="317" t="s">
        <v>69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188</v>
      </c>
      <c r="C54" s="224" t="s">
        <v>192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EE4C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55" zoomScaleNormal="55" zoomScaleSheetLayoutView="50" zoomScalePageLayoutView="0" workbookViewId="0" topLeftCell="A20">
      <pane xSplit="3" topLeftCell="D1" activePane="topRight" state="frozen"/>
      <selection pane="topLeft" activeCell="A1" sqref="A1"/>
      <selection pane="topRight" activeCell="Q54" sqref="Q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197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204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152</v>
      </c>
      <c r="D4" s="28"/>
      <c r="E4" s="424" t="s">
        <v>199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68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216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73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162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55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56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201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239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193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57</v>
      </c>
      <c r="C14" s="191" t="s">
        <v>142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58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66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144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145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202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240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146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203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241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147</v>
      </c>
      <c r="C25" s="210" t="s">
        <v>143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7" t="s">
        <v>148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163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149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164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165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166</v>
      </c>
      <c r="C32" s="321" t="s">
        <v>167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168</v>
      </c>
      <c r="C33" s="321" t="s">
        <v>176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169</v>
      </c>
      <c r="C34" s="321" t="s">
        <v>177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170</v>
      </c>
      <c r="C35" s="321" t="s">
        <v>178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171</v>
      </c>
      <c r="C36" s="321" t="s">
        <v>179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172</v>
      </c>
      <c r="C37" s="321" t="s">
        <v>180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173</v>
      </c>
      <c r="C38" s="321" t="s">
        <v>181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174</v>
      </c>
      <c r="C39" s="321" t="s">
        <v>182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175</v>
      </c>
      <c r="C40" s="321" t="s">
        <v>183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189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184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190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191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248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83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84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102</v>
      </c>
      <c r="C48" s="324" t="s">
        <v>85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103</v>
      </c>
      <c r="C49" s="322" t="s">
        <v>185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86</v>
      </c>
      <c r="C50" s="23" t="s">
        <v>186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88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87</v>
      </c>
      <c r="C52" s="210" t="s">
        <v>187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70</v>
      </c>
      <c r="C53" s="317" t="s">
        <v>69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188</v>
      </c>
      <c r="C54" s="224" t="s">
        <v>192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EE4C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70" zoomScaleNormal="70" zoomScaleSheetLayoutView="50" zoomScalePageLayoutView="0" workbookViewId="0" topLeftCell="A31">
      <selection activeCell="H54" sqref="H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4" t="s">
        <v>198</v>
      </c>
      <c r="C2" s="435"/>
      <c r="D2" s="435"/>
      <c r="E2" s="435"/>
      <c r="F2" s="436"/>
      <c r="G2" s="428" t="s">
        <v>139</v>
      </c>
      <c r="H2" s="429"/>
      <c r="I2" s="430"/>
      <c r="J2" s="74"/>
      <c r="K2" s="22"/>
      <c r="L2" s="22"/>
      <c r="M2" s="22"/>
    </row>
    <row r="3" spans="1:13" s="43" customFormat="1" ht="18.75" customHeight="1">
      <c r="A3" s="99"/>
      <c r="B3" s="437"/>
      <c r="C3" s="438"/>
      <c r="D3" s="438"/>
      <c r="E3" s="438"/>
      <c r="F3" s="439"/>
      <c r="G3" s="431"/>
      <c r="H3" s="432"/>
      <c r="I3" s="433"/>
      <c r="J3" s="74"/>
      <c r="K3" s="22"/>
      <c r="L3" s="22"/>
      <c r="M3" s="22"/>
    </row>
    <row r="4" spans="1:13" s="43" customFormat="1" ht="15.75">
      <c r="A4" s="99"/>
      <c r="B4" s="36"/>
      <c r="C4" s="23" t="s">
        <v>152</v>
      </c>
      <c r="D4" s="28"/>
      <c r="E4" s="440"/>
      <c r="F4" s="441"/>
      <c r="G4" s="441"/>
      <c r="H4" s="441"/>
      <c r="I4" s="442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104</v>
      </c>
      <c r="H5" s="25" t="s">
        <v>105</v>
      </c>
      <c r="I5" s="75" t="s">
        <v>106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7" t="s">
        <v>20</v>
      </c>
      <c r="D6" s="408"/>
      <c r="E6" s="408"/>
      <c r="F6" s="408"/>
      <c r="G6" s="408"/>
      <c r="H6" s="408"/>
      <c r="I6" s="409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73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161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55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56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201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239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193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57</v>
      </c>
      <c r="C14" s="191" t="s">
        <v>142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58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66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144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145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202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242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146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203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243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147</v>
      </c>
      <c r="C25" s="210" t="s">
        <v>143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7" t="s">
        <v>148</v>
      </c>
      <c r="D26" s="408"/>
      <c r="E26" s="408"/>
      <c r="F26" s="408"/>
      <c r="G26" s="408"/>
      <c r="H26" s="408"/>
      <c r="I26" s="409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163</v>
      </c>
      <c r="D27" s="192"/>
      <c r="E27" s="214"/>
      <c r="F27" s="214"/>
      <c r="G27" s="214"/>
      <c r="H27" s="214"/>
      <c r="I27" s="2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149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164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165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166</v>
      </c>
      <c r="C32" s="203" t="s">
        <v>167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168</v>
      </c>
      <c r="C33" s="203" t="s">
        <v>176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169</v>
      </c>
      <c r="C34" s="203" t="s">
        <v>194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170</v>
      </c>
      <c r="C35" s="203" t="s">
        <v>178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171</v>
      </c>
      <c r="C36" s="203" t="s">
        <v>179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172</v>
      </c>
      <c r="C37" s="203" t="s">
        <v>180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173</v>
      </c>
      <c r="C38" s="203" t="s">
        <v>181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174</v>
      </c>
      <c r="C39" s="203" t="s">
        <v>182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175</v>
      </c>
      <c r="C40" s="203" t="s">
        <v>183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189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217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190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191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215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83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84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102</v>
      </c>
      <c r="C48" s="231" t="s">
        <v>85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103</v>
      </c>
      <c r="C49" s="229" t="s">
        <v>205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86</v>
      </c>
      <c r="C50" s="232" t="s">
        <v>186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88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87</v>
      </c>
      <c r="C52" s="233" t="s">
        <v>187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70</v>
      </c>
      <c r="C53" s="317" t="s">
        <v>140</v>
      </c>
      <c r="D53" s="218">
        <f>'FN An 2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188</v>
      </c>
      <c r="C54" s="234" t="s">
        <v>195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EE4C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5"/>
  <sheetViews>
    <sheetView showGridLines="0" showZeros="0" tabSelected="1" zoomScale="85" zoomScaleNormal="85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9" sqref="E9:I9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5"/>
      <c r="B1" s="456" t="s">
        <v>160</v>
      </c>
      <c r="C1" s="457"/>
      <c r="D1" s="457"/>
      <c r="E1" s="457"/>
      <c r="F1" s="457"/>
      <c r="G1" s="457"/>
      <c r="H1" s="460" t="s">
        <v>245</v>
      </c>
      <c r="I1" s="461"/>
      <c r="J1" s="64"/>
    </row>
    <row r="2" spans="1:10" ht="12.75">
      <c r="A2" s="455"/>
      <c r="B2" s="458"/>
      <c r="C2" s="459"/>
      <c r="D2" s="459"/>
      <c r="E2" s="459"/>
      <c r="F2" s="459"/>
      <c r="G2" s="459"/>
      <c r="H2" s="462"/>
      <c r="I2" s="463"/>
      <c r="J2" s="64"/>
    </row>
    <row r="3" spans="1:10" ht="12.75">
      <c r="A3" s="455"/>
      <c r="B3" s="464" t="s">
        <v>157</v>
      </c>
      <c r="C3" s="465"/>
      <c r="D3" s="465"/>
      <c r="E3" s="465"/>
      <c r="F3" s="465"/>
      <c r="G3" s="465"/>
      <c r="H3" s="462"/>
      <c r="I3" s="463"/>
      <c r="J3" s="64"/>
    </row>
    <row r="4" spans="1:10" ht="12.75">
      <c r="A4" s="455"/>
      <c r="B4" s="464"/>
      <c r="C4" s="465"/>
      <c r="D4" s="465"/>
      <c r="E4" s="465"/>
      <c r="F4" s="465"/>
      <c r="G4" s="465"/>
      <c r="H4" s="462"/>
      <c r="I4" s="463"/>
      <c r="J4" s="64"/>
    </row>
    <row r="5" spans="1:10" ht="4.5" customHeight="1">
      <c r="A5" s="455"/>
      <c r="B5" s="466"/>
      <c r="C5" s="467"/>
      <c r="D5" s="467"/>
      <c r="E5" s="467"/>
      <c r="F5" s="467"/>
      <c r="G5" s="467"/>
      <c r="H5" s="467"/>
      <c r="I5" s="468"/>
      <c r="J5" s="64"/>
    </row>
    <row r="6" spans="1:10" ht="15.75">
      <c r="A6" s="455"/>
      <c r="B6" s="474" t="s">
        <v>23</v>
      </c>
      <c r="C6" s="475"/>
      <c r="D6" s="475"/>
      <c r="E6" s="476"/>
      <c r="F6" s="475"/>
      <c r="G6" s="475"/>
      <c r="H6" s="475"/>
      <c r="I6" s="477"/>
      <c r="J6" s="64"/>
    </row>
    <row r="7" spans="1:10" ht="27" customHeight="1">
      <c r="A7" s="455"/>
      <c r="B7" s="478" t="s">
        <v>0</v>
      </c>
      <c r="C7" s="479"/>
      <c r="D7" s="472" t="s">
        <v>41</v>
      </c>
      <c r="E7" s="236" t="s">
        <v>77</v>
      </c>
      <c r="F7" s="236" t="s">
        <v>78</v>
      </c>
      <c r="G7" s="236" t="s">
        <v>79</v>
      </c>
      <c r="H7" s="236" t="s">
        <v>80</v>
      </c>
      <c r="I7" s="237" t="s">
        <v>81</v>
      </c>
      <c r="J7" s="64"/>
    </row>
    <row r="8" spans="1:10" ht="15">
      <c r="A8" s="455"/>
      <c r="B8" s="261" t="s">
        <v>90</v>
      </c>
      <c r="C8" s="238" t="s">
        <v>91</v>
      </c>
      <c r="D8" s="473"/>
      <c r="E8" s="480" t="s">
        <v>92</v>
      </c>
      <c r="F8" s="481"/>
      <c r="G8" s="481"/>
      <c r="H8" s="481"/>
      <c r="I8" s="482"/>
      <c r="J8" s="64"/>
    </row>
    <row r="9" spans="1:10" ht="24" customHeight="1">
      <c r="A9" s="455"/>
      <c r="B9" s="239">
        <v>1</v>
      </c>
      <c r="C9" s="240" t="s">
        <v>206</v>
      </c>
      <c r="D9" s="241" t="s">
        <v>151</v>
      </c>
      <c r="E9" s="449"/>
      <c r="F9" s="450"/>
      <c r="G9" s="450"/>
      <c r="H9" s="450"/>
      <c r="I9" s="451"/>
      <c r="J9" s="64"/>
    </row>
    <row r="10" spans="1:256" ht="35.25" customHeight="1">
      <c r="A10" s="455"/>
      <c r="B10" s="239">
        <v>2</v>
      </c>
      <c r="C10" s="242" t="s">
        <v>207</v>
      </c>
      <c r="D10" s="243" t="s">
        <v>151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5"/>
      <c r="B11" s="239">
        <v>3</v>
      </c>
      <c r="C11" s="240" t="s">
        <v>208</v>
      </c>
      <c r="D11" s="243" t="s">
        <v>151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5"/>
      <c r="B12" s="239">
        <v>4</v>
      </c>
      <c r="C12" s="240" t="s">
        <v>209</v>
      </c>
      <c r="D12" s="243" t="s">
        <v>45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55"/>
      <c r="B13" s="239">
        <v>5</v>
      </c>
      <c r="C13" s="240" t="s">
        <v>210</v>
      </c>
      <c r="D13" s="243" t="s">
        <v>45</v>
      </c>
      <c r="E13" s="248" t="str">
        <f>IF($E$9=0,"Eroare",ROUND('FN An 1-5'!E50/$E$9,4))</f>
        <v>Eroare</v>
      </c>
      <c r="F13" s="248" t="str">
        <f>IF($E$9=0,"Eroare",ROUND('FN An 1-5'!F50/$E$9,4))</f>
        <v>Eroare</v>
      </c>
      <c r="G13" s="248" t="str">
        <f>IF($E$9=0,"Eroare",ROUND('FN An 1-5'!G50/$E$9,4))</f>
        <v>Eroare</v>
      </c>
      <c r="H13" s="248" t="str">
        <f>IF($E$9=0,"Eroare",ROUND('FN An 1-5'!H50/$E$9,4))</f>
        <v>Eroare</v>
      </c>
      <c r="I13" s="249" t="str">
        <f>IF($E$9=0,"Eroare",ROUND('FN An 1-5'!I50/$E$9,4))</f>
        <v>Eroare</v>
      </c>
    </row>
    <row r="14" spans="1:9" s="69" customFormat="1" ht="30" customHeight="1">
      <c r="A14" s="455"/>
      <c r="B14" s="239">
        <v>6</v>
      </c>
      <c r="C14" s="250" t="s">
        <v>211</v>
      </c>
      <c r="D14" s="243" t="s">
        <v>42</v>
      </c>
      <c r="E14" s="251" t="str">
        <f>IF('FN An 1-5'!E18=0,"Nu este cazul !",ROUND(('FN An 1-5'!E50)/'FN An 1-5'!E18,4))</f>
        <v>Nu este cazul !</v>
      </c>
      <c r="F14" s="251" t="str">
        <f>IF('FN An 1-5'!F18=0,"Nu este cazul !",ROUND(('FN An 1-5'!F50)/'FN An 1-5'!F18,4))</f>
        <v>Nu este cazul !</v>
      </c>
      <c r="G14" s="251" t="str">
        <f>IF('FN An 1-5'!G18=0,"Nu este cazul !",ROUND(('FN An 1-5'!G50)/'FN An 1-5'!G18,4))</f>
        <v>Nu este cazul !</v>
      </c>
      <c r="H14" s="251" t="str">
        <f>IF('FN An 1-5'!H18=0,"Nu este cazul !",ROUND(('FN An 1-5'!H50)/'FN An 1-5'!H18,4))</f>
        <v>Nu este cazul !</v>
      </c>
      <c r="I14" s="252" t="str">
        <f>IF('FN An 1-5'!I18=0,"Nu este cazul !",ROUND(('FN An 1-5'!I50)/'FN An 1-5'!I18,4))</f>
        <v>Nu este cazul !</v>
      </c>
    </row>
    <row r="15" spans="1:9" s="69" customFormat="1" ht="30" customHeight="1">
      <c r="A15" s="455"/>
      <c r="B15" s="239">
        <v>7</v>
      </c>
      <c r="C15" s="250" t="s">
        <v>212</v>
      </c>
      <c r="D15" s="243" t="s">
        <v>45</v>
      </c>
      <c r="E15" s="253" t="str">
        <f>IF(Bilant!E14=0,"Eroare",ROUND(Bilant!E19/Bilant!E14,4))</f>
        <v>Eroare</v>
      </c>
      <c r="F15" s="253" t="str">
        <f>IF(Bilant!F14=0,"Eroare",ROUND(Bilant!F19/Bilant!F14,4))</f>
        <v>Eroare</v>
      </c>
      <c r="G15" s="253" t="str">
        <f>IF(Bilant!G14=0,"Eroare",ROUND(Bilant!G19/Bilant!G14,4))</f>
        <v>Eroare</v>
      </c>
      <c r="H15" s="253" t="str">
        <f>IF(Bilant!H14=0,"Eroare",ROUND(Bilant!H19/Bilant!H14,4))</f>
        <v>Eroare</v>
      </c>
      <c r="I15" s="247" t="str">
        <f>IF(Bilant!I14=0,"Eroare",ROUND(Bilant!I19/Bilant!I14,4))</f>
        <v>Eroare</v>
      </c>
    </row>
    <row r="16" spans="1:9" s="69" customFormat="1" ht="26.25" customHeight="1">
      <c r="A16" s="455"/>
      <c r="B16" s="239">
        <v>8</v>
      </c>
      <c r="C16" s="250" t="s">
        <v>44</v>
      </c>
      <c r="D16" s="243"/>
      <c r="E16" s="469">
        <v>0.08</v>
      </c>
      <c r="F16" s="470"/>
      <c r="G16" s="470"/>
      <c r="H16" s="470"/>
      <c r="I16" s="471"/>
    </row>
    <row r="17" spans="1:9" s="69" customFormat="1" ht="30" customHeight="1">
      <c r="A17" s="455"/>
      <c r="B17" s="239">
        <v>9</v>
      </c>
      <c r="C17" s="250" t="s">
        <v>213</v>
      </c>
      <c r="D17" s="254" t="s">
        <v>151</v>
      </c>
      <c r="E17" s="452">
        <f>ROUND('FN An 1-5'!E52/(1+E16)+'FN An 1-5'!F52/(1+E16)^2+'FN An 1-5'!G52/(1+E16)^3+'FN An 1-5'!H52/(1+E16)^4+'FN An 1-5'!I52/(1+E16)^5+'FN An 1-5'!I50/E16/(1+E16)^6-Indicatori!E9,0)</f>
        <v>0</v>
      </c>
      <c r="F17" s="453"/>
      <c r="G17" s="453"/>
      <c r="H17" s="453"/>
      <c r="I17" s="454"/>
    </row>
    <row r="18" spans="1:9" s="69" customFormat="1" ht="30" customHeight="1" thickBot="1">
      <c r="A18" s="455"/>
      <c r="B18" s="239">
        <v>10</v>
      </c>
      <c r="C18" s="255" t="s">
        <v>159</v>
      </c>
      <c r="D18" s="256" t="s">
        <v>151</v>
      </c>
      <c r="E18" s="257">
        <f>'FN An 1-5'!E54</f>
        <v>0</v>
      </c>
      <c r="F18" s="257">
        <f>'FN An 1-5'!F54</f>
        <v>0</v>
      </c>
      <c r="G18" s="257">
        <f>'FN An 1-5'!G54</f>
        <v>0</v>
      </c>
      <c r="H18" s="257">
        <f>'FN An 1-5'!H54</f>
        <v>0</v>
      </c>
      <c r="I18" s="258">
        <f>'FN An 1-5'!I54</f>
        <v>0</v>
      </c>
    </row>
    <row r="19" spans="1:9" s="69" customFormat="1" ht="17.25" customHeight="1">
      <c r="A19" s="70"/>
      <c r="B19" s="443" t="s">
        <v>244</v>
      </c>
      <c r="C19" s="444"/>
      <c r="D19" s="444"/>
      <c r="E19" s="444"/>
      <c r="F19" s="444"/>
      <c r="G19" s="445"/>
      <c r="H19" s="72"/>
      <c r="I19" s="72"/>
    </row>
    <row r="20" spans="1:9" s="69" customFormat="1" ht="40.5" customHeight="1">
      <c r="A20" s="70"/>
      <c r="B20" s="446"/>
      <c r="C20" s="447"/>
      <c r="D20" s="447"/>
      <c r="E20" s="447"/>
      <c r="F20" s="447"/>
      <c r="G20" s="448"/>
      <c r="H20" s="70"/>
      <c r="I20" s="70"/>
    </row>
    <row r="21" spans="1:9" s="69" customFormat="1" ht="12.75" customHeight="1">
      <c r="A21" s="70"/>
      <c r="B21" s="70"/>
      <c r="C21" s="70"/>
      <c r="D21" s="70"/>
      <c r="E21" s="108"/>
      <c r="F21" s="70"/>
      <c r="G21" s="70"/>
      <c r="H21" s="70"/>
      <c r="I21" s="70"/>
    </row>
    <row r="22" spans="1:9" s="69" customFormat="1" ht="12.75" customHeight="1">
      <c r="A22" s="70"/>
      <c r="B22" s="70"/>
      <c r="C22" s="70"/>
      <c r="D22" s="70"/>
      <c r="E22" s="70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0:256" ht="12.75" customHeight="1" hidden="1"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EE4C" sheet="1"/>
  <mergeCells count="13">
    <mergeCell ref="B6:I6"/>
    <mergeCell ref="B7:C7"/>
    <mergeCell ref="E8:I8"/>
    <mergeCell ref="B19:G20"/>
    <mergeCell ref="E9:I9"/>
    <mergeCell ref="E17:I17"/>
    <mergeCell ref="A1:A18"/>
    <mergeCell ref="B1:G2"/>
    <mergeCell ref="H1:I4"/>
    <mergeCell ref="B3:G4"/>
    <mergeCell ref="B5:I5"/>
    <mergeCell ref="E16:I16"/>
    <mergeCell ref="D7:D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2008-03-04T10:13:20Z</cp:lastPrinted>
  <dcterms:created xsi:type="dcterms:W3CDTF">2003-06-05T14:00:20Z</dcterms:created>
  <dcterms:modified xsi:type="dcterms:W3CDTF">2018-04-18T08:43:02Z</dcterms:modified>
  <cp:category/>
  <cp:version/>
  <cp:contentType/>
  <cp:contentStatus/>
</cp:coreProperties>
</file>